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22995" windowHeight="952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O29" i="1" l="1"/>
  <c r="F31" i="1" l="1"/>
  <c r="H31" i="1"/>
  <c r="I31" i="1"/>
  <c r="J31" i="1"/>
  <c r="K31" i="1"/>
  <c r="L31" i="1"/>
  <c r="M31" i="1"/>
  <c r="N31" i="1"/>
  <c r="O26" i="1"/>
  <c r="I8" i="1"/>
  <c r="D7" i="1"/>
  <c r="E7" i="1"/>
  <c r="E9" i="1" s="1"/>
  <c r="F7" i="1"/>
  <c r="F9" i="1" s="1"/>
  <c r="G7" i="1"/>
  <c r="G9" i="1" s="1"/>
  <c r="H7" i="1"/>
  <c r="H9" i="1" s="1"/>
  <c r="D9" i="1" l="1"/>
  <c r="I7" i="1"/>
  <c r="I9" i="1"/>
  <c r="I11" i="1" s="1"/>
  <c r="O25" i="1"/>
  <c r="O30" i="1"/>
  <c r="O20" i="1" l="1"/>
  <c r="O21" i="1"/>
  <c r="O22" i="1"/>
  <c r="O23" i="1"/>
  <c r="O24" i="1"/>
  <c r="O28" i="1"/>
  <c r="O31" i="1" l="1"/>
</calcChain>
</file>

<file path=xl/sharedStrings.xml><?xml version="1.0" encoding="utf-8"?>
<sst xmlns="http://schemas.openxmlformats.org/spreadsheetml/2006/main" count="63" uniqueCount="55">
  <si>
    <t>BROMHAM PARISH COUNCIL       QUARTER FINANCIAL ACCOUNTS</t>
  </si>
  <si>
    <t>ENDING</t>
  </si>
  <si>
    <t>SANTANDER GENERAL ACCOUNT</t>
  </si>
  <si>
    <t>ALLOT</t>
  </si>
  <si>
    <t>GENERAL</t>
  </si>
  <si>
    <t>BURIAL</t>
  </si>
  <si>
    <t>SC REBUILD</t>
  </si>
  <si>
    <t>VAT</t>
  </si>
  <si>
    <t>TOTAL</t>
  </si>
  <si>
    <t>C/F</t>
  </si>
  <si>
    <t>RECEIPTS</t>
  </si>
  <si>
    <t>PAYMENTS</t>
  </si>
  <si>
    <t>BALANCE</t>
  </si>
  <si>
    <t>Balance bank statement</t>
  </si>
  <si>
    <t>O/S CHEQUE</t>
  </si>
  <si>
    <t>SANTANDER ACCOUNT 04807995</t>
  </si>
  <si>
    <t xml:space="preserve"> </t>
  </si>
  <si>
    <t>APR MAY JUN</t>
  </si>
  <si>
    <t>JUL</t>
  </si>
  <si>
    <t>AUG</t>
  </si>
  <si>
    <t>PLAY AREA</t>
  </si>
  <si>
    <t>CLERK'S GRATUITY</t>
  </si>
  <si>
    <t>VILLAGE CELEBRATION</t>
  </si>
  <si>
    <t>BMX/SKATEBOARD</t>
  </si>
  <si>
    <t>RABY FUND</t>
  </si>
  <si>
    <t>SOLAR COMMUNITY FUND</t>
  </si>
  <si>
    <t>COMMUNITY FUNDS</t>
  </si>
  <si>
    <t>CIL FUNDS</t>
  </si>
  <si>
    <t>INTEREST</t>
  </si>
  <si>
    <t>OTHER INVESTMENT ACCOUNTS</t>
  </si>
  <si>
    <t>P/O J G DAVIS FUND</t>
  </si>
  <si>
    <t>LLOYDS RABY FUND</t>
  </si>
  <si>
    <t>BALANCE OF ALL ACCOUNTS</t>
  </si>
  <si>
    <t>OCT</t>
  </si>
  <si>
    <t>INTEREST 560.32</t>
  </si>
  <si>
    <t>3790 OWL RENT</t>
  </si>
  <si>
    <t>PC INSURANCE CLAIM</t>
  </si>
  <si>
    <t>NOV</t>
  </si>
  <si>
    <t>DEC</t>
  </si>
  <si>
    <t>SC INSURANCE CLAIM</t>
  </si>
  <si>
    <t>06.10.22</t>
  </si>
  <si>
    <t>TRANSFER FROM SC 25490.42</t>
  </si>
  <si>
    <t>TRANSFERM FROM SC 10717.49</t>
  </si>
  <si>
    <t>SC REBUILD?</t>
  </si>
  <si>
    <t>TRANSFER FROM SC 4450</t>
  </si>
  <si>
    <t>transfer to rebuild £50,000</t>
  </si>
  <si>
    <t>DUE</t>
  </si>
  <si>
    <t>3344 SLCC 177.00</t>
  </si>
  <si>
    <t>3324 N PAGET 60</t>
  </si>
  <si>
    <t>COMM HEART BEAT 456.00</t>
  </si>
  <si>
    <t>O/S CHEQUES</t>
  </si>
  <si>
    <t>PC CLAIM 12172.00</t>
  </si>
  <si>
    <t>claim</t>
  </si>
  <si>
    <t>claims</t>
  </si>
  <si>
    <t>Invest. Acc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</si>
</sst>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£&quot;#,##0.00;[Red]\-&quot;£&quot;#,##0.00"/>
  </numFmts>
  <fonts count="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15" fontId="0" fillId="0" borderId="0" xfId="0" applyNumberFormat="1"/>
    <xf numFmtId="2" fontId="0" fillId="0" borderId="0" xfId="0" applyNumberFormat="1"/>
    <xf numFmtId="0" fontId="1" fillId="0" borderId="0" xfId="0" applyFont="1"/>
    <xf numFmtId="0" fontId="2" fillId="0" borderId="0" xfId="0" applyFont="1"/>
    <xf numFmtId="2" fontId="2" fillId="0" borderId="0" xfId="0" applyNumberFormat="1" applyFont="1"/>
    <xf numFmtId="0" fontId="3" fillId="0" borderId="0" xfId="0" applyFont="1"/>
    <xf numFmtId="0" fontId="4" fillId="0" borderId="0" xfId="0" applyFont="1"/>
    <xf numFmtId="15" fontId="4" fillId="0" borderId="0" xfId="0" applyNumberFormat="1" applyFont="1"/>
    <xf numFmtId="8" fontId="4" fillId="0" borderId="0" xfId="0" applyNumberFormat="1" applyFont="1"/>
    <xf numFmtId="2" fontId="5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4"/>
  <sheetViews>
    <sheetView tabSelected="1" topLeftCell="A16" workbookViewId="0">
      <selection activeCell="E29" sqref="E29:O29"/>
    </sheetView>
  </sheetViews>
  <sheetFormatPr defaultRowHeight="15" x14ac:dyDescent="0.25"/>
  <cols>
    <col min="1" max="1" width="34.28515625" customWidth="1"/>
    <col min="2" max="2" width="9.7109375" bestFit="1" customWidth="1"/>
    <col min="3" max="3" width="12.85546875" bestFit="1" customWidth="1"/>
    <col min="5" max="5" width="15.7109375" bestFit="1" customWidth="1"/>
    <col min="6" max="6" width="15.28515625" customWidth="1"/>
    <col min="7" max="7" width="11" customWidth="1"/>
    <col min="8" max="8" width="9.28515625" bestFit="1" customWidth="1"/>
    <col min="9" max="9" width="13.42578125" customWidth="1"/>
    <col min="10" max="10" width="10.140625" customWidth="1"/>
    <col min="11" max="11" width="10.5703125" bestFit="1" customWidth="1"/>
    <col min="12" max="12" width="9.28515625" customWidth="1"/>
    <col min="15" max="15" width="13.85546875" customWidth="1"/>
    <col min="17" max="17" width="13.42578125" customWidth="1"/>
    <col min="18" max="18" width="10.28515625" bestFit="1" customWidth="1"/>
    <col min="19" max="19" width="12.7109375" customWidth="1"/>
  </cols>
  <sheetData>
    <row r="1" spans="1:11" x14ac:dyDescent="0.25">
      <c r="A1" t="s">
        <v>0</v>
      </c>
      <c r="H1" t="s">
        <v>1</v>
      </c>
      <c r="I1" s="1">
        <v>44926</v>
      </c>
    </row>
    <row r="3" spans="1:11" x14ac:dyDescent="0.25">
      <c r="A3" t="s">
        <v>2</v>
      </c>
      <c r="C3">
        <v>74465189</v>
      </c>
    </row>
    <row r="4" spans="1:11" x14ac:dyDescent="0.25">
      <c r="D4" t="s">
        <v>3</v>
      </c>
      <c r="E4" t="s">
        <v>4</v>
      </c>
      <c r="F4" t="s">
        <v>5</v>
      </c>
      <c r="G4" t="s">
        <v>6</v>
      </c>
      <c r="H4" t="s">
        <v>7</v>
      </c>
      <c r="I4" t="s">
        <v>8</v>
      </c>
    </row>
    <row r="5" spans="1:11" x14ac:dyDescent="0.25">
      <c r="A5" t="s">
        <v>9</v>
      </c>
      <c r="B5" s="1">
        <v>44834</v>
      </c>
      <c r="D5" s="2">
        <v>3320.68</v>
      </c>
      <c r="E5" s="2">
        <v>26965.02</v>
      </c>
      <c r="F5" s="2">
        <v>7308.72</v>
      </c>
      <c r="G5" s="2">
        <v>26738.58</v>
      </c>
      <c r="H5" s="2">
        <v>-2419.63</v>
      </c>
      <c r="I5" s="2">
        <v>61913.37</v>
      </c>
      <c r="J5" s="2"/>
      <c r="K5" s="2"/>
    </row>
    <row r="6" spans="1:11" x14ac:dyDescent="0.25">
      <c r="A6" t="s">
        <v>10</v>
      </c>
      <c r="D6" s="2">
        <v>7852.54</v>
      </c>
      <c r="E6" s="2">
        <v>43535.45</v>
      </c>
      <c r="F6" s="2">
        <v>495</v>
      </c>
      <c r="G6" s="2">
        <v>32198.26</v>
      </c>
      <c r="H6" s="2"/>
      <c r="I6" s="2">
        <v>84081.25</v>
      </c>
      <c r="J6" s="2"/>
      <c r="K6" s="2"/>
    </row>
    <row r="7" spans="1:11" x14ac:dyDescent="0.25">
      <c r="A7" t="s">
        <v>8</v>
      </c>
      <c r="D7" s="2">
        <f>SUM(D5:D6)</f>
        <v>11173.22</v>
      </c>
      <c r="E7" s="2">
        <f>SUM(E5:E6)</f>
        <v>70500.47</v>
      </c>
      <c r="F7" s="2">
        <f>SUM(F5:F6)</f>
        <v>7803.72</v>
      </c>
      <c r="G7" s="2">
        <f>SUM(G5:G6)</f>
        <v>58936.84</v>
      </c>
      <c r="H7" s="2">
        <f>SUM(H5:H6)</f>
        <v>-2419.63</v>
      </c>
      <c r="I7" s="2">
        <f>SUM(D7:H7)</f>
        <v>145994.62</v>
      </c>
      <c r="J7" s="2"/>
      <c r="K7" s="2"/>
    </row>
    <row r="8" spans="1:11" x14ac:dyDescent="0.25">
      <c r="A8" t="s">
        <v>11</v>
      </c>
      <c r="D8" s="2">
        <v>-7480.14</v>
      </c>
      <c r="E8" s="2">
        <v>-55949.440000000002</v>
      </c>
      <c r="F8" s="2">
        <v>-1261</v>
      </c>
      <c r="G8" s="2">
        <v>-50000</v>
      </c>
      <c r="H8" s="2">
        <v>-921.74</v>
      </c>
      <c r="I8" s="2">
        <f>SUM(D8:H8)</f>
        <v>-115612.32</v>
      </c>
      <c r="J8" s="2"/>
      <c r="K8" s="2"/>
    </row>
    <row r="9" spans="1:11" x14ac:dyDescent="0.25">
      <c r="A9" t="s">
        <v>12</v>
      </c>
      <c r="D9" s="2">
        <f>SUM(D7:D8)</f>
        <v>3693.079999999999</v>
      </c>
      <c r="E9" s="2">
        <f>SUM(E7:E8)</f>
        <v>14551.029999999999</v>
      </c>
      <c r="F9" s="2">
        <f>SUM(F7:F8)</f>
        <v>6542.72</v>
      </c>
      <c r="G9" s="2">
        <f>SUM(G7:G8)</f>
        <v>8936.8399999999965</v>
      </c>
      <c r="H9" s="2">
        <f>SUM(H7:H8)</f>
        <v>-3341.37</v>
      </c>
      <c r="I9" s="2">
        <f>SUM(D9:H9)</f>
        <v>30382.3</v>
      </c>
      <c r="J9" s="2"/>
      <c r="K9" s="2"/>
    </row>
    <row r="10" spans="1:11" x14ac:dyDescent="0.25">
      <c r="A10" t="s">
        <v>50</v>
      </c>
      <c r="D10" s="2"/>
      <c r="E10" s="2"/>
      <c r="F10" s="2"/>
      <c r="G10" s="2"/>
      <c r="H10" s="2"/>
      <c r="I10" s="2">
        <v>693</v>
      </c>
      <c r="J10" s="2"/>
      <c r="K10" s="2"/>
    </row>
    <row r="11" spans="1:11" x14ac:dyDescent="0.25">
      <c r="D11" s="2"/>
      <c r="E11" s="2"/>
      <c r="F11" s="2"/>
      <c r="G11" s="2"/>
      <c r="H11" s="2"/>
      <c r="I11" s="2">
        <f>SUM(I9:I10)</f>
        <v>31075.3</v>
      </c>
      <c r="J11" s="2"/>
      <c r="K11" s="2"/>
    </row>
    <row r="12" spans="1:11" x14ac:dyDescent="0.25">
      <c r="A12" s="4" t="s">
        <v>13</v>
      </c>
      <c r="B12" s="4"/>
      <c r="C12" s="4"/>
      <c r="D12" s="5"/>
      <c r="E12" s="5"/>
      <c r="F12" s="5"/>
      <c r="G12" s="5"/>
      <c r="H12" s="5"/>
      <c r="I12" s="10">
        <v>31075.3</v>
      </c>
      <c r="J12" s="5" t="s">
        <v>16</v>
      </c>
      <c r="K12" s="2"/>
    </row>
    <row r="13" spans="1:11" x14ac:dyDescent="0.25">
      <c r="A13" t="s">
        <v>14</v>
      </c>
      <c r="B13">
        <v>693</v>
      </c>
      <c r="I13" s="2"/>
    </row>
    <row r="14" spans="1:11" x14ac:dyDescent="0.25">
      <c r="A14" t="s">
        <v>48</v>
      </c>
      <c r="I14" s="2"/>
      <c r="K14" s="2"/>
    </row>
    <row r="15" spans="1:11" x14ac:dyDescent="0.25">
      <c r="A15" t="s">
        <v>47</v>
      </c>
    </row>
    <row r="16" spans="1:11" x14ac:dyDescent="0.25">
      <c r="A16" t="s">
        <v>49</v>
      </c>
    </row>
    <row r="18" spans="1:19" x14ac:dyDescent="0.25">
      <c r="A18" t="s">
        <v>15</v>
      </c>
      <c r="F18" t="s">
        <v>17</v>
      </c>
      <c r="H18" t="s">
        <v>18</v>
      </c>
      <c r="I18" t="s">
        <v>19</v>
      </c>
      <c r="J18" t="s">
        <v>33</v>
      </c>
      <c r="K18" t="s">
        <v>33</v>
      </c>
      <c r="L18" t="s">
        <v>37</v>
      </c>
      <c r="M18" t="s">
        <v>38</v>
      </c>
      <c r="N18" t="s">
        <v>38</v>
      </c>
    </row>
    <row r="19" spans="1:19" x14ac:dyDescent="0.25">
      <c r="A19" t="s">
        <v>16</v>
      </c>
    </row>
    <row r="20" spans="1:19" x14ac:dyDescent="0.25">
      <c r="A20" t="s">
        <v>20</v>
      </c>
      <c r="E20" s="2">
        <v>4099.6099999999997</v>
      </c>
      <c r="F20" s="2"/>
      <c r="G20" s="2"/>
      <c r="H20" s="2"/>
      <c r="I20" s="2"/>
      <c r="J20" s="2"/>
      <c r="K20" s="2">
        <v>3790</v>
      </c>
      <c r="L20" s="2"/>
      <c r="M20" s="2"/>
      <c r="N20" s="2"/>
      <c r="O20" s="2">
        <f>SUM(E20:M20)</f>
        <v>7889.61</v>
      </c>
      <c r="P20" t="s">
        <v>35</v>
      </c>
    </row>
    <row r="21" spans="1:19" x14ac:dyDescent="0.25">
      <c r="A21" t="s">
        <v>21</v>
      </c>
      <c r="E21" s="2">
        <v>5794.07</v>
      </c>
      <c r="F21" s="2"/>
      <c r="G21" s="2"/>
      <c r="H21" s="2"/>
      <c r="I21" s="2"/>
      <c r="J21" s="2"/>
      <c r="K21" s="2"/>
      <c r="L21" s="2"/>
      <c r="M21" s="2"/>
      <c r="N21" s="2"/>
      <c r="O21" s="2">
        <f>SUM(E21:M21)</f>
        <v>5794.07</v>
      </c>
    </row>
    <row r="22" spans="1:19" x14ac:dyDescent="0.25">
      <c r="A22" t="s">
        <v>22</v>
      </c>
      <c r="E22" s="2">
        <v>1463.79</v>
      </c>
      <c r="F22" s="2">
        <v>1869</v>
      </c>
      <c r="G22" s="2"/>
      <c r="H22" s="2">
        <v>-856.24</v>
      </c>
      <c r="I22" s="2">
        <v>-1000</v>
      </c>
      <c r="J22" s="2"/>
      <c r="K22" s="2">
        <v>560.32000000000005</v>
      </c>
      <c r="L22" s="2"/>
      <c r="M22" s="2"/>
      <c r="N22" s="2"/>
      <c r="O22" s="2">
        <f>SUM(E22:M22)</f>
        <v>2036.8700000000003</v>
      </c>
      <c r="P22" t="s">
        <v>34</v>
      </c>
    </row>
    <row r="23" spans="1:19" x14ac:dyDescent="0.25">
      <c r="A23" t="s">
        <v>23</v>
      </c>
      <c r="E23" s="2">
        <v>2003.15</v>
      </c>
      <c r="F23" s="2"/>
      <c r="G23" s="2"/>
      <c r="H23" s="2"/>
      <c r="I23" s="2"/>
      <c r="J23" s="2"/>
      <c r="K23" s="2"/>
      <c r="L23" s="2"/>
      <c r="M23" s="2"/>
      <c r="N23" s="2"/>
      <c r="O23" s="2">
        <f>SUM(E23:M23)</f>
        <v>2003.15</v>
      </c>
    </row>
    <row r="24" spans="1:19" x14ac:dyDescent="0.25">
      <c r="A24" t="s">
        <v>24</v>
      </c>
      <c r="E24" s="2">
        <v>100</v>
      </c>
      <c r="F24" s="2"/>
      <c r="G24" s="2"/>
      <c r="H24" s="2"/>
      <c r="I24" s="2"/>
      <c r="J24" s="2"/>
      <c r="K24" s="2"/>
      <c r="L24" s="2"/>
      <c r="M24" s="2"/>
      <c r="N24" s="2"/>
      <c r="O24" s="2">
        <f>SUM(E24:M24)</f>
        <v>100</v>
      </c>
    </row>
    <row r="25" spans="1:19" x14ac:dyDescent="0.25">
      <c r="A25" t="s">
        <v>25</v>
      </c>
      <c r="E25" s="2">
        <v>2261.81</v>
      </c>
      <c r="F25" s="2"/>
      <c r="G25" s="2"/>
      <c r="H25" s="2"/>
      <c r="I25" s="2"/>
      <c r="J25" s="2"/>
      <c r="K25" s="2"/>
      <c r="L25" s="2"/>
      <c r="N25" s="2"/>
      <c r="O25" s="2">
        <f>SUM(E25:N25)</f>
        <v>2261.81</v>
      </c>
      <c r="Q25" s="2">
        <v>946.34</v>
      </c>
      <c r="R25" t="s">
        <v>46</v>
      </c>
    </row>
    <row r="26" spans="1:19" x14ac:dyDescent="0.25">
      <c r="A26" t="s">
        <v>26</v>
      </c>
      <c r="F26" s="2"/>
      <c r="G26" s="2"/>
      <c r="H26" s="2">
        <v>42000</v>
      </c>
      <c r="I26" s="2">
        <v>218.3</v>
      </c>
      <c r="J26" s="2"/>
      <c r="K26" s="2"/>
      <c r="L26" s="2"/>
      <c r="M26" s="2"/>
      <c r="N26" s="2"/>
      <c r="O26" s="2">
        <f>SUM(H26:N26)</f>
        <v>42218.3</v>
      </c>
      <c r="P26" t="s">
        <v>43</v>
      </c>
    </row>
    <row r="27" spans="1:19" x14ac:dyDescent="0.25">
      <c r="A27" t="s">
        <v>27</v>
      </c>
      <c r="E27" s="2">
        <v>1859.48</v>
      </c>
      <c r="F27" s="2"/>
      <c r="G27" s="2"/>
      <c r="H27" s="2"/>
      <c r="I27" s="2"/>
      <c r="J27" s="2"/>
      <c r="K27" s="2"/>
      <c r="L27" s="2"/>
      <c r="M27" s="2"/>
      <c r="N27" s="2"/>
      <c r="O27" s="2">
        <v>1859.48</v>
      </c>
    </row>
    <row r="28" spans="1:19" x14ac:dyDescent="0.25">
      <c r="A28" t="s">
        <v>36</v>
      </c>
      <c r="E28" s="2"/>
      <c r="F28" s="2"/>
      <c r="G28" s="2"/>
      <c r="H28" s="2"/>
      <c r="I28" s="2"/>
      <c r="J28" s="2"/>
      <c r="K28" s="2">
        <v>12172</v>
      </c>
      <c r="L28" s="2"/>
      <c r="M28" s="2"/>
      <c r="N28" s="2"/>
      <c r="O28" s="2">
        <f>SUM(E28:M28)</f>
        <v>12172</v>
      </c>
    </row>
    <row r="29" spans="1:19" x14ac:dyDescent="0.25">
      <c r="A29" t="s">
        <v>39</v>
      </c>
      <c r="B29" t="s">
        <v>40</v>
      </c>
      <c r="E29" s="2">
        <v>751967</v>
      </c>
      <c r="F29" s="2"/>
      <c r="G29" s="2"/>
      <c r="H29" s="2"/>
      <c r="I29" s="2"/>
      <c r="J29" s="2">
        <v>-12172</v>
      </c>
      <c r="K29" s="2">
        <v>-25490.42</v>
      </c>
      <c r="L29" s="2">
        <v>-10717.49</v>
      </c>
      <c r="M29" s="2">
        <v>-4450</v>
      </c>
      <c r="N29" s="2">
        <v>50000</v>
      </c>
      <c r="O29" s="2">
        <f>SUM(E29:N29)</f>
        <v>749137.09</v>
      </c>
      <c r="P29" s="2"/>
      <c r="Q29" s="2"/>
      <c r="R29" s="2"/>
      <c r="S29" s="2"/>
    </row>
    <row r="30" spans="1:19" x14ac:dyDescent="0.25">
      <c r="A30" t="s">
        <v>28</v>
      </c>
      <c r="E30" s="2"/>
      <c r="F30" s="2"/>
      <c r="G30" s="2"/>
      <c r="H30" s="2"/>
      <c r="I30" s="2"/>
      <c r="J30" s="2"/>
      <c r="K30" s="2">
        <v>5.26</v>
      </c>
      <c r="L30" s="2">
        <v>118.83</v>
      </c>
      <c r="M30" s="2">
        <v>128.93</v>
      </c>
      <c r="N30" s="2"/>
      <c r="O30" s="2">
        <f>SUM(K30:N30)</f>
        <v>253.02</v>
      </c>
      <c r="Q30" s="2"/>
    </row>
    <row r="31" spans="1:19" x14ac:dyDescent="0.25">
      <c r="A31" s="4" t="s">
        <v>12</v>
      </c>
      <c r="B31" s="4"/>
      <c r="C31" s="4"/>
      <c r="D31" s="4"/>
      <c r="E31" s="5"/>
      <c r="F31" s="5">
        <f>SUM(F20:F30)</f>
        <v>1869</v>
      </c>
      <c r="G31" s="5"/>
      <c r="H31" s="5">
        <f t="shared" ref="H31:O31" si="0">SUM(H20:H30)</f>
        <v>41143.760000000002</v>
      </c>
      <c r="I31" s="5">
        <f t="shared" si="0"/>
        <v>-781.7</v>
      </c>
      <c r="J31" s="5">
        <f t="shared" si="0"/>
        <v>-12172</v>
      </c>
      <c r="K31" s="5">
        <f t="shared" si="0"/>
        <v>-8962.8399999999983</v>
      </c>
      <c r="L31" s="5">
        <f t="shared" si="0"/>
        <v>-10598.66</v>
      </c>
      <c r="M31" s="5">
        <f t="shared" si="0"/>
        <v>-4321.07</v>
      </c>
      <c r="N31" s="5">
        <f t="shared" si="0"/>
        <v>50000</v>
      </c>
      <c r="O31" s="10">
        <f t="shared" si="0"/>
        <v>825725.4</v>
      </c>
      <c r="P31" s="4"/>
      <c r="Q31" s="5"/>
      <c r="S31" s="2"/>
    </row>
    <row r="32" spans="1:19" x14ac:dyDescent="0.25"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21" x14ac:dyDescent="0.25"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S33" s="2"/>
    </row>
    <row r="34" spans="1:21" x14ac:dyDescent="0.25">
      <c r="A34" t="s">
        <v>29</v>
      </c>
      <c r="E34" s="2">
        <v>500.54</v>
      </c>
      <c r="F34" s="2">
        <v>0.05</v>
      </c>
      <c r="G34" s="2"/>
      <c r="H34" s="2"/>
      <c r="I34" s="2"/>
      <c r="J34" s="2"/>
      <c r="K34" s="2"/>
      <c r="L34" s="2"/>
      <c r="M34" s="2"/>
      <c r="N34" s="2"/>
      <c r="O34" s="2">
        <v>500.59</v>
      </c>
    </row>
    <row r="35" spans="1:21" x14ac:dyDescent="0.25">
      <c r="A35" t="s">
        <v>30</v>
      </c>
      <c r="E35" s="2">
        <v>828.01</v>
      </c>
      <c r="F35" s="2"/>
      <c r="G35" s="2"/>
      <c r="H35" s="2"/>
      <c r="I35" s="2"/>
      <c r="J35" s="2"/>
      <c r="K35" s="2"/>
      <c r="L35" s="2"/>
      <c r="M35" s="2"/>
      <c r="N35" s="2"/>
      <c r="O35" s="2">
        <v>828.01</v>
      </c>
      <c r="Q35" s="2"/>
      <c r="R35" s="2"/>
      <c r="S35" s="2"/>
      <c r="T35" s="2"/>
    </row>
    <row r="36" spans="1:21" x14ac:dyDescent="0.25">
      <c r="A36" t="s">
        <v>31</v>
      </c>
      <c r="E36" s="2">
        <v>1328.55</v>
      </c>
      <c r="F36" s="2"/>
      <c r="G36" s="2"/>
      <c r="H36" s="2"/>
      <c r="I36" s="2"/>
      <c r="J36" s="2"/>
      <c r="K36" s="2"/>
      <c r="L36" s="2"/>
      <c r="M36" s="2"/>
      <c r="N36" s="2"/>
      <c r="O36" s="10">
        <v>1328.6</v>
      </c>
    </row>
    <row r="37" spans="1:21" x14ac:dyDescent="0.25">
      <c r="A37" t="s">
        <v>12</v>
      </c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S37" s="2"/>
      <c r="T37" s="2"/>
      <c r="U37" s="2"/>
    </row>
    <row r="38" spans="1:21" x14ac:dyDescent="0.25">
      <c r="C38" s="1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</row>
    <row r="39" spans="1:21" ht="18.75" x14ac:dyDescent="0.3">
      <c r="A39" s="7" t="s">
        <v>32</v>
      </c>
      <c r="B39" s="7"/>
      <c r="C39" s="8">
        <v>44926</v>
      </c>
      <c r="D39" s="7"/>
      <c r="E39" s="9">
        <v>858129.3</v>
      </c>
    </row>
    <row r="40" spans="1:21" x14ac:dyDescent="0.25">
      <c r="A40" s="3" t="s">
        <v>51</v>
      </c>
      <c r="B40" t="s">
        <v>52</v>
      </c>
    </row>
    <row r="41" spans="1:21" x14ac:dyDescent="0.25">
      <c r="A41" s="3" t="s">
        <v>41</v>
      </c>
      <c r="B41" t="s">
        <v>53</v>
      </c>
    </row>
    <row r="42" spans="1:21" x14ac:dyDescent="0.25">
      <c r="A42" s="3" t="s">
        <v>42</v>
      </c>
      <c r="B42" t="s">
        <v>53</v>
      </c>
    </row>
    <row r="43" spans="1:21" x14ac:dyDescent="0.25">
      <c r="A43" s="3" t="s">
        <v>44</v>
      </c>
      <c r="B43" t="s">
        <v>52</v>
      </c>
    </row>
    <row r="44" spans="1:21" x14ac:dyDescent="0.25">
      <c r="A44" s="6" t="s">
        <v>45</v>
      </c>
      <c r="B44" t="s">
        <v>54</v>
      </c>
    </row>
  </sheetData>
  <pageMargins left="0.7" right="0.7" top="0.75" bottom="0.75" header="0.3" footer="0.3"/>
  <pageSetup paperSize="9" scale="61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Rosalind Humphries</dc:creator>
  <cp:lastModifiedBy>Rosalind Humphries</cp:lastModifiedBy>
  <cp:lastPrinted>2023-01-05T15:19:44Z</cp:lastPrinted>
  <dcterms:created xsi:type="dcterms:W3CDTF">2022-10-11T13:42:27Z</dcterms:created>
  <dcterms:modified xsi:type="dcterms:W3CDTF">2023-01-06T14:59:32Z</dcterms:modified>
</cp:coreProperties>
</file>