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12" i="1" l="1"/>
  <c r="D46" i="1" l="1"/>
  <c r="I46" i="1"/>
  <c r="B39" i="1"/>
  <c r="C39" i="1"/>
  <c r="K39" i="1" s="1"/>
  <c r="D39" i="1"/>
  <c r="E39" i="1"/>
  <c r="F39" i="1"/>
  <c r="G39" i="1"/>
  <c r="H39" i="1"/>
  <c r="I39" i="1"/>
  <c r="J39" i="1"/>
  <c r="K37" i="1"/>
  <c r="K38" i="1"/>
  <c r="B37" i="1"/>
  <c r="C37" i="1"/>
  <c r="D37" i="1"/>
  <c r="E37" i="1"/>
  <c r="F37" i="1"/>
  <c r="G37" i="1"/>
  <c r="H37" i="1"/>
  <c r="I37" i="1"/>
  <c r="J37" i="1"/>
  <c r="K36" i="1"/>
  <c r="G28" i="1"/>
  <c r="S44" i="1"/>
  <c r="B29" i="1"/>
  <c r="C29" i="1"/>
  <c r="D29" i="1"/>
  <c r="B27" i="1"/>
  <c r="C27" i="1"/>
  <c r="D27" i="1"/>
  <c r="E27" i="1"/>
  <c r="E29" i="1" s="1"/>
  <c r="F27" i="1"/>
  <c r="F29" i="1" s="1"/>
  <c r="E22" i="1"/>
  <c r="G26" i="1"/>
  <c r="B22" i="1"/>
  <c r="C22" i="1"/>
  <c r="D22" i="1"/>
  <c r="F22" i="1"/>
  <c r="G22" i="1" s="1"/>
  <c r="G21" i="1"/>
  <c r="G20" i="1"/>
  <c r="G27" i="1" l="1"/>
  <c r="G29" i="1"/>
  <c r="G31" i="1" s="1"/>
  <c r="S45" i="1"/>
  <c r="N46" i="1"/>
  <c r="S46" i="1" s="1"/>
  <c r="O46" i="1"/>
  <c r="P46" i="1"/>
  <c r="R46" i="1"/>
  <c r="Q46" i="1"/>
  <c r="S28" i="1"/>
  <c r="S42" i="1"/>
  <c r="S36" i="1"/>
  <c r="S24" i="1"/>
  <c r="S14" i="1"/>
  <c r="S15" i="1"/>
  <c r="S41" i="1"/>
  <c r="S13" i="1"/>
  <c r="S21" i="1"/>
  <c r="S29" i="1"/>
  <c r="S17" i="1"/>
  <c r="S7" i="1"/>
  <c r="S19" i="1"/>
  <c r="S34" i="1"/>
  <c r="S33" i="1"/>
  <c r="S10" i="1"/>
  <c r="S37" i="1"/>
  <c r="S20" i="1"/>
  <c r="S18" i="1"/>
  <c r="S22" i="1"/>
  <c r="S30" i="1"/>
  <c r="S40" i="1"/>
  <c r="S25" i="1"/>
  <c r="S32" i="1"/>
  <c r="S26" i="1"/>
  <c r="S43" i="1"/>
  <c r="S38" i="1"/>
  <c r="S16" i="1"/>
  <c r="S31" i="1"/>
  <c r="S39" i="1"/>
  <c r="S8" i="1"/>
  <c r="S27" i="1"/>
  <c r="S23" i="1"/>
  <c r="S35" i="1"/>
  <c r="S9" i="1"/>
  <c r="S6" i="1"/>
</calcChain>
</file>

<file path=xl/sharedStrings.xml><?xml version="1.0" encoding="utf-8"?>
<sst xmlns="http://schemas.openxmlformats.org/spreadsheetml/2006/main" count="124" uniqueCount="99">
  <si>
    <t>BROMHAM PARISH COUNCIL</t>
  </si>
  <si>
    <t>RECEIPTS</t>
  </si>
  <si>
    <t>PAYMENTS</t>
  </si>
  <si>
    <t>ALLOT</t>
  </si>
  <si>
    <t>GENERAL</t>
  </si>
  <si>
    <t>BURIAL</t>
  </si>
  <si>
    <t>VAT</t>
  </si>
  <si>
    <t>TOTAL</t>
  </si>
  <si>
    <t>RENT</t>
  </si>
  <si>
    <t>ALLOTMENT MAINTENANCE</t>
  </si>
  <si>
    <t>FBC/WATER</t>
  </si>
  <si>
    <t>SOCIAL CENTRE INSURANCE</t>
  </si>
  <si>
    <t>1CT/WEBMASTER</t>
  </si>
  <si>
    <t>CEMETERY BINS/MACHINE/ MAINTENANCE EXPENSES</t>
  </si>
  <si>
    <t>SALARIES X 3 + EXPENSES</t>
  </si>
  <si>
    <t>PC NAT INSUR RH TAX</t>
  </si>
  <si>
    <t>WESSEX WATER/FBC RENT</t>
  </si>
  <si>
    <t>Donations S137 S142 GPC</t>
  </si>
  <si>
    <t>PAVILION/FIELD HIRE</t>
  </si>
  <si>
    <t>CRICKET/FOOTBALL/TENNIS CLUBS</t>
  </si>
  <si>
    <t>SOLICITORS</t>
  </si>
  <si>
    <t>INSURANCE/SUBSCRIPTIONS/DATA PROTECTION</t>
  </si>
  <si>
    <t>SANTANDER COMMERCIAL ACCOUNT</t>
  </si>
  <si>
    <t>CHAIRMAN'S ACCOUNT</t>
  </si>
  <si>
    <t>CLERKS GRATUITY</t>
  </si>
  <si>
    <t>STATIONARY ETC</t>
  </si>
  <si>
    <t>Total</t>
  </si>
  <si>
    <t>GRASS CUTTING-JUBILEE POUND CHITTOE MILLENNIUM</t>
  </si>
  <si>
    <t>ODD JOBS/VILLAGE MAINTENANCE + TREES</t>
  </si>
  <si>
    <t>BALANCE 31.03.2021</t>
  </si>
  <si>
    <t>O/S CHEQUE</t>
  </si>
  <si>
    <t>AUDIT FEES</t>
  </si>
  <si>
    <t>PLAY AREA MAINTENANCE/RECREATION</t>
  </si>
  <si>
    <t>PUBLIC WORK LOANS</t>
  </si>
  <si>
    <t>SANTANDER INVESTMENT ACCOUNT</t>
  </si>
  <si>
    <t>PLAY</t>
  </si>
  <si>
    <t>CLERK'S</t>
  </si>
  <si>
    <t>VILLAGE</t>
  </si>
  <si>
    <t>BMX</t>
  </si>
  <si>
    <t xml:space="preserve">SOLAR </t>
  </si>
  <si>
    <t>CIL FUND</t>
  </si>
  <si>
    <t>THE OWL</t>
  </si>
  <si>
    <t>RABY</t>
  </si>
  <si>
    <t>INT</t>
  </si>
  <si>
    <t>BALANCE</t>
  </si>
  <si>
    <t>DEFIBRILLATORS</t>
  </si>
  <si>
    <t>AREA</t>
  </si>
  <si>
    <t>GRATUITY</t>
  </si>
  <si>
    <t>CELEBR</t>
  </si>
  <si>
    <t>FUND</t>
  </si>
  <si>
    <t>NEW ROAD PLANNING CONSULTANT</t>
  </si>
  <si>
    <t>COUNCILLORS AND CLERK TRAINING</t>
  </si>
  <si>
    <t>INCOME</t>
  </si>
  <si>
    <t>RABY GIFTS/J G DAVIS (S137)</t>
  </si>
  <si>
    <t>ELECTIONS</t>
  </si>
  <si>
    <t>PARISH NOCTICE BOARDS</t>
  </si>
  <si>
    <t>YOUTH CLUB</t>
  </si>
  <si>
    <t>POPPY WREATH</t>
  </si>
  <si>
    <t>VILLAGE PLAN - PC CONTRIBUTION 2000/GRANT 6452</t>
  </si>
  <si>
    <t>OTHER INVESTMENT ACCOUNTS</t>
  </si>
  <si>
    <t>P/O</t>
  </si>
  <si>
    <t>LLOYDS</t>
  </si>
  <si>
    <t>TOTAL ASSETS</t>
  </si>
  <si>
    <t>COVID NEIGHBOURHOOD GROUP</t>
  </si>
  <si>
    <t>JG DAVIS</t>
  </si>
  <si>
    <t>ORDINARY ACC</t>
  </si>
  <si>
    <t>CIL FUND/SOLAR/THE OWL</t>
  </si>
  <si>
    <t>INVESTMENT ACC</t>
  </si>
  <si>
    <t>INTEREST</t>
  </si>
  <si>
    <t>OTHER</t>
  </si>
  <si>
    <t>ALLOTMENT RENT</t>
  </si>
  <si>
    <t>SOCIAL CENTRE/CLUBHOUSE</t>
  </si>
  <si>
    <t>SOCIAL CENTRE CLUBHOUSE GATE DONATION</t>
  </si>
  <si>
    <t>ORCHARD</t>
  </si>
  <si>
    <t>VILLAGE CELEBRATIONS</t>
  </si>
  <si>
    <t>SOCIAL CENTRE CLUB HOUSE</t>
  </si>
  <si>
    <t>SC C/HOUSE</t>
  </si>
  <si>
    <t>S/C CHOUSE</t>
  </si>
  <si>
    <t>CIL/SOLAR/THE OWL</t>
  </si>
  <si>
    <t>SC/CLUBHOUSE INSURANCE</t>
  </si>
  <si>
    <t>SC/ CLUBHOUSE DONATIONS</t>
  </si>
  <si>
    <t>VILLAGE CELE FUNDS</t>
  </si>
  <si>
    <t>RH PHONE REPAYMENTS</t>
  </si>
  <si>
    <t>AREABOARD BMX GRANT</t>
  </si>
  <si>
    <t>AREA BOARD GRANT</t>
  </si>
  <si>
    <t>RABY DONATION - CARNIVAL</t>
  </si>
  <si>
    <t>SOCIAL CENTRE CONTRIBUTIONS</t>
  </si>
  <si>
    <t>VAT REFUND</t>
  </si>
  <si>
    <t>TRANSFERS</t>
  </si>
  <si>
    <t>SC/CHOUSE</t>
  </si>
  <si>
    <t>PRECEPT</t>
  </si>
  <si>
    <t>C/F 31.03 21</t>
  </si>
  <si>
    <t>31.03.22</t>
  </si>
  <si>
    <t>ANNUAL ACCOUNTS ENDING</t>
  </si>
  <si>
    <t>31.03.2022</t>
  </si>
  <si>
    <t>BALANCE OF ALL ACCOUNTS</t>
  </si>
  <si>
    <t xml:space="preserve">       </t>
  </si>
  <si>
    <t>C/F 31.03.21</t>
  </si>
  <si>
    <t>BALANCE 31.03.22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</si>
</sst>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1" fillId="0" borderId="0" xfId="0" applyFont="1"/>
    <xf numFmtId="2" fontId="1" fillId="0" borderId="0" xfId="0" applyNumberFormat="1" applyFont="1"/>
    <xf numFmtId="17" fontId="1" fillId="0" borderId="0" xfId="0" applyNumberFormat="1" applyFont="1"/>
    <xf numFmtId="0" fontId="3" fillId="0" borderId="0" xfId="0" applyFont="1"/>
    <xf numFmtId="0" fontId="4" fillId="0" borderId="0" xfId="0" applyFon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tabSelected="1" topLeftCell="A25" workbookViewId="0">
      <selection activeCell="A46" sqref="A46"/>
    </sheetView>
  </sheetViews>
  <sheetFormatPr defaultRowHeight="15" x14ac:dyDescent="0.25"/>
  <cols>
    <col min="1" max="1" width="35.42578125" customWidth="1"/>
    <col min="2" max="4" width="9.28515625" bestFit="1" customWidth="1"/>
    <col min="5" max="7" width="11.140625" customWidth="1"/>
    <col min="8" max="8" width="10.28515625" customWidth="1"/>
    <col min="9" max="9" width="9.85546875" customWidth="1"/>
    <col min="10" max="10" width="8.42578125" customWidth="1"/>
    <col min="11" max="11" width="8.28515625" customWidth="1"/>
    <col min="12" max="12" width="3.140625" customWidth="1"/>
    <col min="13" max="13" width="48.5703125" customWidth="1"/>
    <col min="14" max="15" width="9.5703125" bestFit="1" customWidth="1"/>
    <col min="16" max="16" width="10.28515625" bestFit="1" customWidth="1"/>
    <col min="17" max="17" width="11.5703125" customWidth="1"/>
    <col min="18" max="19" width="9.28515625" bestFit="1" customWidth="1"/>
  </cols>
  <sheetData>
    <row r="1" spans="1:19" x14ac:dyDescent="0.25">
      <c r="A1" s="4" t="s">
        <v>0</v>
      </c>
      <c r="B1" s="4"/>
      <c r="C1" s="4"/>
      <c r="D1" s="4" t="s">
        <v>93</v>
      </c>
      <c r="E1" s="4"/>
      <c r="F1" s="4"/>
      <c r="G1" s="6" t="s">
        <v>92</v>
      </c>
    </row>
    <row r="4" spans="1:19" x14ac:dyDescent="0.25">
      <c r="A4" s="4" t="s">
        <v>1</v>
      </c>
      <c r="M4" s="4" t="s">
        <v>2</v>
      </c>
    </row>
    <row r="5" spans="1:19" x14ac:dyDescent="0.25">
      <c r="B5" t="s">
        <v>3</v>
      </c>
      <c r="C5" t="s">
        <v>4</v>
      </c>
      <c r="D5" t="s">
        <v>5</v>
      </c>
      <c r="E5" t="s">
        <v>77</v>
      </c>
      <c r="F5" t="s">
        <v>6</v>
      </c>
      <c r="G5" t="s">
        <v>7</v>
      </c>
      <c r="N5" t="s">
        <v>3</v>
      </c>
      <c r="O5" t="s">
        <v>4</v>
      </c>
      <c r="P5" t="s">
        <v>5</v>
      </c>
      <c r="Q5" t="s">
        <v>76</v>
      </c>
      <c r="R5" t="s">
        <v>6</v>
      </c>
      <c r="S5" t="s">
        <v>7</v>
      </c>
    </row>
    <row r="6" spans="1:19" x14ac:dyDescent="0.25">
      <c r="A6" t="s">
        <v>8</v>
      </c>
      <c r="B6" s="1">
        <v>13552.55</v>
      </c>
      <c r="C6" s="1"/>
      <c r="D6" s="1"/>
      <c r="E6" s="1"/>
      <c r="F6" s="1"/>
      <c r="G6" s="1">
        <v>13552.55</v>
      </c>
      <c r="M6" t="s">
        <v>70</v>
      </c>
      <c r="N6" s="1">
        <v>13331</v>
      </c>
      <c r="O6" s="1"/>
      <c r="P6" s="1"/>
      <c r="Q6" s="1"/>
      <c r="R6" s="1"/>
      <c r="S6" s="1">
        <f ca="1">SUM(N6:S6)</f>
        <v>13331</v>
      </c>
    </row>
    <row r="7" spans="1:19" x14ac:dyDescent="0.25">
      <c r="A7" t="s">
        <v>5</v>
      </c>
      <c r="B7" s="1"/>
      <c r="C7" s="1"/>
      <c r="D7" s="1">
        <v>4456</v>
      </c>
      <c r="E7" s="1"/>
      <c r="F7" s="1"/>
      <c r="G7" s="1">
        <v>4456</v>
      </c>
      <c r="M7" t="s">
        <v>9</v>
      </c>
      <c r="N7" s="1">
        <v>374</v>
      </c>
      <c r="O7" s="1">
        <v>375</v>
      </c>
      <c r="P7" s="1"/>
      <c r="Q7" s="1"/>
      <c r="R7" s="1"/>
      <c r="S7" s="1">
        <f ca="1">SUM(N7:S7)</f>
        <v>749</v>
      </c>
    </row>
    <row r="8" spans="1:19" x14ac:dyDescent="0.25">
      <c r="A8" t="s">
        <v>10</v>
      </c>
      <c r="B8" s="1"/>
      <c r="C8" s="1">
        <v>1443.85</v>
      </c>
      <c r="D8" s="1"/>
      <c r="E8" s="1"/>
      <c r="F8" s="1"/>
      <c r="G8" s="1">
        <v>1443.85</v>
      </c>
      <c r="M8" t="s">
        <v>71</v>
      </c>
      <c r="N8" s="1"/>
      <c r="O8" s="1">
        <v>160</v>
      </c>
      <c r="P8" s="1"/>
      <c r="Q8" s="1"/>
      <c r="R8" s="1"/>
      <c r="S8" s="1">
        <f ca="1">SUM(N8:S8)</f>
        <v>160</v>
      </c>
    </row>
    <row r="9" spans="1:19" x14ac:dyDescent="0.25">
      <c r="A9" t="s">
        <v>90</v>
      </c>
      <c r="B9" s="1"/>
      <c r="C9" s="1">
        <v>39000</v>
      </c>
      <c r="D9" s="1">
        <v>4000</v>
      </c>
      <c r="E9" s="1"/>
      <c r="F9" s="1"/>
      <c r="G9" s="1">
        <v>43000</v>
      </c>
      <c r="M9" t="s">
        <v>11</v>
      </c>
      <c r="N9" s="1"/>
      <c r="O9" s="1">
        <v>521.32000000000005</v>
      </c>
      <c r="P9" s="1"/>
      <c r="Q9" s="1"/>
      <c r="R9" s="1"/>
      <c r="S9" s="1">
        <f ca="1">SUM(N9:S9)</f>
        <v>521.32000000000005</v>
      </c>
    </row>
    <row r="10" spans="1:19" x14ac:dyDescent="0.25">
      <c r="A10" t="s">
        <v>78</v>
      </c>
      <c r="B10" s="1"/>
      <c r="C10" s="1">
        <v>1224.8800000000001</v>
      </c>
      <c r="D10" s="1"/>
      <c r="E10" s="1"/>
      <c r="F10" s="1"/>
      <c r="G10" s="1">
        <v>1224.8800000000001</v>
      </c>
      <c r="M10" t="s">
        <v>12</v>
      </c>
      <c r="N10" s="1"/>
      <c r="O10" s="1">
        <v>1295.8699999999999</v>
      </c>
      <c r="P10" s="1"/>
      <c r="Q10" s="1"/>
      <c r="R10" s="1"/>
      <c r="S10" s="1">
        <f ca="1">SUM(N10:S10)</f>
        <v>1295.8699999999999</v>
      </c>
    </row>
    <row r="11" spans="1:19" x14ac:dyDescent="0.25">
      <c r="A11" t="s">
        <v>79</v>
      </c>
      <c r="B11" s="1"/>
      <c r="C11" s="1"/>
      <c r="D11" s="1"/>
      <c r="E11" s="1">
        <v>50000</v>
      </c>
      <c r="F11" s="1"/>
      <c r="G11" s="1">
        <v>50000</v>
      </c>
      <c r="M11" t="s">
        <v>13</v>
      </c>
      <c r="N11" s="1"/>
      <c r="O11" s="1">
        <v>1238.9000000000001</v>
      </c>
      <c r="P11" s="1">
        <v>241.3</v>
      </c>
      <c r="Q11" s="1"/>
      <c r="R11" s="1"/>
      <c r="S11" s="1">
        <v>1361.53</v>
      </c>
    </row>
    <row r="12" spans="1:19" x14ac:dyDescent="0.25">
      <c r="A12" t="s">
        <v>80</v>
      </c>
      <c r="B12" s="1"/>
      <c r="C12" s="1"/>
      <c r="D12" s="1"/>
      <c r="E12" s="1">
        <v>12727.41</v>
      </c>
      <c r="F12" s="1"/>
      <c r="G12" s="1">
        <v>12727.41</v>
      </c>
      <c r="M12" t="s">
        <v>14</v>
      </c>
      <c r="N12" s="1">
        <v>200</v>
      </c>
      <c r="O12" s="1">
        <v>13860.91</v>
      </c>
      <c r="P12" s="1">
        <v>4162.55</v>
      </c>
      <c r="Q12" s="1"/>
      <c r="R12" s="1"/>
      <c r="S12" s="1">
        <f>SUM(N12:R12)</f>
        <v>18223.46</v>
      </c>
    </row>
    <row r="13" spans="1:19" x14ac:dyDescent="0.25">
      <c r="A13" t="s">
        <v>81</v>
      </c>
      <c r="B13" s="1"/>
      <c r="C13" s="1">
        <v>380</v>
      </c>
      <c r="D13" s="1"/>
      <c r="E13" s="1"/>
      <c r="F13" s="1"/>
      <c r="G13" s="1">
        <v>380</v>
      </c>
      <c r="M13" t="s">
        <v>15</v>
      </c>
      <c r="N13" s="1"/>
      <c r="O13" s="1">
        <v>1417.08</v>
      </c>
      <c r="P13" s="1"/>
      <c r="Q13" s="1"/>
      <c r="R13" s="1"/>
      <c r="S13" s="1">
        <f t="shared" ref="S13:S43" ca="1" si="0">SUM(N13:S13)</f>
        <v>1417.08</v>
      </c>
    </row>
    <row r="14" spans="1:19" x14ac:dyDescent="0.25">
      <c r="A14" t="s">
        <v>82</v>
      </c>
      <c r="B14" s="1"/>
      <c r="C14" s="1">
        <v>227.51</v>
      </c>
      <c r="D14" s="1"/>
      <c r="E14" s="1"/>
      <c r="F14" s="1"/>
      <c r="G14" s="1">
        <v>227.51</v>
      </c>
      <c r="M14" t="s">
        <v>16</v>
      </c>
      <c r="N14" s="1"/>
      <c r="O14" s="1">
        <v>1527.57</v>
      </c>
      <c r="P14" s="1"/>
      <c r="Q14" s="1"/>
      <c r="R14" s="1"/>
      <c r="S14" s="1">
        <f t="shared" ca="1" si="0"/>
        <v>1527.57</v>
      </c>
    </row>
    <row r="15" spans="1:19" x14ac:dyDescent="0.25">
      <c r="A15" t="s">
        <v>83</v>
      </c>
      <c r="B15" s="1"/>
      <c r="C15" s="1">
        <v>5000</v>
      </c>
      <c r="D15" s="1"/>
      <c r="E15" s="1"/>
      <c r="F15" s="1"/>
      <c r="G15" s="1">
        <v>5000</v>
      </c>
      <c r="M15" t="s">
        <v>21</v>
      </c>
      <c r="N15" s="1"/>
      <c r="O15" s="1">
        <v>3044.55</v>
      </c>
      <c r="P15" s="1"/>
      <c r="Q15" s="1"/>
      <c r="R15" s="1"/>
      <c r="S15" s="1">
        <f t="shared" ca="1" si="0"/>
        <v>3044.55</v>
      </c>
    </row>
    <row r="16" spans="1:19" x14ac:dyDescent="0.25">
      <c r="A16" t="s">
        <v>84</v>
      </c>
      <c r="B16" s="1"/>
      <c r="C16" s="1"/>
      <c r="D16" s="1"/>
      <c r="E16" s="1">
        <v>5000</v>
      </c>
      <c r="F16" s="1"/>
      <c r="G16" s="1">
        <v>5000</v>
      </c>
      <c r="M16" t="s">
        <v>23</v>
      </c>
      <c r="N16" s="1"/>
      <c r="O16" s="1">
        <v>250</v>
      </c>
      <c r="P16" s="1"/>
      <c r="Q16" s="1"/>
      <c r="R16" s="1"/>
      <c r="S16" s="1">
        <f t="shared" ca="1" si="0"/>
        <v>250</v>
      </c>
    </row>
    <row r="17" spans="1:19" x14ac:dyDescent="0.25">
      <c r="A17" t="s">
        <v>85</v>
      </c>
      <c r="B17" s="1"/>
      <c r="C17" s="1">
        <v>300</v>
      </c>
      <c r="D17" s="1"/>
      <c r="E17" s="1"/>
      <c r="F17" s="1"/>
      <c r="G17" s="1">
        <v>300</v>
      </c>
      <c r="M17" t="s">
        <v>18</v>
      </c>
      <c r="N17" s="1"/>
      <c r="O17" s="1">
        <v>195</v>
      </c>
      <c r="P17" s="1"/>
      <c r="Q17" s="1"/>
      <c r="R17" s="1"/>
      <c r="S17" s="1">
        <f t="shared" ca="1" si="0"/>
        <v>195</v>
      </c>
    </row>
    <row r="18" spans="1:19" x14ac:dyDescent="0.25">
      <c r="A18" t="s">
        <v>86</v>
      </c>
      <c r="B18" s="1"/>
      <c r="C18" s="1">
        <v>3590</v>
      </c>
      <c r="D18" s="1"/>
      <c r="E18" s="1">
        <v>4300</v>
      </c>
      <c r="F18" s="1"/>
      <c r="G18" s="1">
        <v>7890</v>
      </c>
      <c r="M18" t="s">
        <v>72</v>
      </c>
      <c r="N18" s="1"/>
      <c r="O18" s="1">
        <v>3590</v>
      </c>
      <c r="P18" s="1"/>
      <c r="Q18" s="1"/>
      <c r="R18" s="1"/>
      <c r="S18" s="1">
        <f t="shared" ca="1" si="0"/>
        <v>3590</v>
      </c>
    </row>
    <row r="19" spans="1:19" x14ac:dyDescent="0.25">
      <c r="A19" t="s">
        <v>41</v>
      </c>
      <c r="B19" s="1"/>
      <c r="C19" s="1">
        <v>4</v>
      </c>
      <c r="D19" s="1"/>
      <c r="E19" s="1"/>
      <c r="F19" s="1"/>
      <c r="G19" s="1">
        <v>4</v>
      </c>
      <c r="M19" t="s">
        <v>32</v>
      </c>
      <c r="N19" s="1"/>
      <c r="O19" s="1">
        <v>578.33000000000004</v>
      </c>
      <c r="P19" s="1"/>
      <c r="Q19" s="1"/>
      <c r="R19" s="1"/>
      <c r="S19" s="1">
        <f t="shared" ca="1" si="0"/>
        <v>578.33000000000004</v>
      </c>
    </row>
    <row r="20" spans="1:19" x14ac:dyDescent="0.25">
      <c r="A20" t="s">
        <v>87</v>
      </c>
      <c r="B20" s="1"/>
      <c r="C20" s="1"/>
      <c r="D20" s="1"/>
      <c r="E20" s="1"/>
      <c r="F20" s="1">
        <v>16824.16</v>
      </c>
      <c r="G20" s="1">
        <f>SUM(C20:F20)</f>
        <v>16824.16</v>
      </c>
      <c r="M20" t="s">
        <v>19</v>
      </c>
      <c r="N20" s="1"/>
      <c r="O20" s="1">
        <v>0</v>
      </c>
      <c r="P20" s="1"/>
      <c r="Q20" s="1"/>
      <c r="R20" s="1"/>
      <c r="S20" s="1">
        <f t="shared" ca="1" si="0"/>
        <v>0</v>
      </c>
    </row>
    <row r="21" spans="1:19" x14ac:dyDescent="0.25">
      <c r="A21" t="s">
        <v>88</v>
      </c>
      <c r="B21" s="1"/>
      <c r="C21" s="1">
        <v>4760</v>
      </c>
      <c r="D21" s="1"/>
      <c r="E21" s="1"/>
      <c r="F21" s="1"/>
      <c r="G21" s="1">
        <f>SUM(C21:F21)</f>
        <v>4760</v>
      </c>
      <c r="M21" t="s">
        <v>20</v>
      </c>
      <c r="N21" s="1"/>
      <c r="O21" s="1">
        <v>225</v>
      </c>
      <c r="P21" s="1"/>
      <c r="Q21" s="1"/>
      <c r="R21" s="1"/>
      <c r="S21" s="1">
        <f t="shared" ca="1" si="0"/>
        <v>225</v>
      </c>
    </row>
    <row r="22" spans="1:19" x14ac:dyDescent="0.25">
      <c r="A22" t="s">
        <v>7</v>
      </c>
      <c r="B22" s="1">
        <f>SUM(B6:B21)</f>
        <v>13552.55</v>
      </c>
      <c r="C22" s="1">
        <f>SUM(C6:C21)</f>
        <v>55930.239999999998</v>
      </c>
      <c r="D22" s="1">
        <f>SUM(D6:D21)</f>
        <v>8456</v>
      </c>
      <c r="E22" s="1">
        <f>SUM(E11:E21)</f>
        <v>72027.41</v>
      </c>
      <c r="F22" s="1">
        <f>SUM(F6:F21)</f>
        <v>16824.16</v>
      </c>
      <c r="G22" s="1">
        <f>SUM(B22:F22)</f>
        <v>166790.36000000002</v>
      </c>
      <c r="M22" t="s">
        <v>24</v>
      </c>
      <c r="N22" s="1"/>
      <c r="O22" s="1">
        <v>0</v>
      </c>
      <c r="P22" s="1"/>
      <c r="Q22" s="1"/>
      <c r="R22" s="1"/>
      <c r="S22" s="1">
        <f t="shared" ca="1" si="0"/>
        <v>0</v>
      </c>
    </row>
    <row r="23" spans="1:19" x14ac:dyDescent="0.25">
      <c r="M23" t="s">
        <v>25</v>
      </c>
      <c r="N23" s="1"/>
      <c r="O23" s="1">
        <v>0</v>
      </c>
      <c r="P23" s="1"/>
      <c r="Q23" s="1"/>
      <c r="R23" s="1"/>
      <c r="S23" s="1">
        <f t="shared" ca="1" si="0"/>
        <v>0</v>
      </c>
    </row>
    <row r="24" spans="1:19" x14ac:dyDescent="0.25">
      <c r="A24" s="4" t="s">
        <v>22</v>
      </c>
      <c r="B24" s="1" t="s">
        <v>3</v>
      </c>
      <c r="C24" s="1" t="s">
        <v>4</v>
      </c>
      <c r="D24" s="1" t="s">
        <v>5</v>
      </c>
      <c r="E24" s="1" t="s">
        <v>89</v>
      </c>
      <c r="F24" s="1" t="s">
        <v>6</v>
      </c>
      <c r="G24" s="1" t="s">
        <v>7</v>
      </c>
      <c r="M24" t="s">
        <v>27</v>
      </c>
      <c r="N24" s="1"/>
      <c r="O24" s="1">
        <v>2737.12</v>
      </c>
      <c r="P24" s="1"/>
      <c r="Q24" s="1"/>
      <c r="R24" s="1"/>
      <c r="S24" s="1">
        <f t="shared" ca="1" si="0"/>
        <v>2737.12</v>
      </c>
    </row>
    <row r="25" spans="1:19" x14ac:dyDescent="0.25">
      <c r="A25" t="s">
        <v>97</v>
      </c>
      <c r="B25" s="1">
        <v>3288.63</v>
      </c>
      <c r="C25" s="1">
        <v>7504.07</v>
      </c>
      <c r="D25" s="1">
        <v>3674.2</v>
      </c>
      <c r="E25" s="1">
        <v>0</v>
      </c>
      <c r="F25" s="1">
        <v>-2837</v>
      </c>
      <c r="G25" s="1">
        <v>11629.9</v>
      </c>
      <c r="M25" t="s">
        <v>28</v>
      </c>
      <c r="N25" s="1"/>
      <c r="O25" s="1">
        <v>2314.5</v>
      </c>
      <c r="P25" s="1"/>
      <c r="Q25" s="1"/>
      <c r="R25" s="1"/>
      <c r="S25" s="1">
        <f t="shared" ca="1" si="0"/>
        <v>2314.5</v>
      </c>
    </row>
    <row r="26" spans="1:19" x14ac:dyDescent="0.25">
      <c r="A26" t="s">
        <v>1</v>
      </c>
      <c r="B26" s="1">
        <v>13552.55</v>
      </c>
      <c r="C26" s="1">
        <v>55930.239999999998</v>
      </c>
      <c r="D26" s="1">
        <v>8456</v>
      </c>
      <c r="E26" s="1">
        <v>72027.41</v>
      </c>
      <c r="F26" s="1">
        <v>16824.16</v>
      </c>
      <c r="G26" s="1">
        <f>SUM(B26:F26)</f>
        <v>166790.36000000002</v>
      </c>
      <c r="M26" t="s">
        <v>73</v>
      </c>
      <c r="N26" s="1"/>
      <c r="O26" s="1">
        <v>350</v>
      </c>
      <c r="P26" s="1"/>
      <c r="Q26" s="1"/>
      <c r="R26" s="1"/>
      <c r="S26" s="1">
        <f t="shared" ca="1" si="0"/>
        <v>350</v>
      </c>
    </row>
    <row r="27" spans="1:19" x14ac:dyDescent="0.25">
      <c r="A27" t="s">
        <v>26</v>
      </c>
      <c r="B27" s="1">
        <f>SUM(B25:B26)</f>
        <v>16841.18</v>
      </c>
      <c r="C27" s="1">
        <f>SUM(C25:C26)</f>
        <v>63434.31</v>
      </c>
      <c r="D27" s="1">
        <f>SUM(D25:D26)</f>
        <v>12130.2</v>
      </c>
      <c r="E27" s="1">
        <f>SUM(E25:E26)</f>
        <v>72027.41</v>
      </c>
      <c r="F27" s="1">
        <f>SUM(F25:F26)</f>
        <v>13987.16</v>
      </c>
      <c r="G27" s="1">
        <f>SUM(B27:F27)</f>
        <v>178420.25999999998</v>
      </c>
      <c r="M27" t="s">
        <v>31</v>
      </c>
      <c r="N27" s="1"/>
      <c r="O27" s="1">
        <v>500</v>
      </c>
      <c r="P27" s="1"/>
      <c r="Q27" s="1"/>
      <c r="R27" s="1"/>
      <c r="S27" s="1">
        <f t="shared" ca="1" si="0"/>
        <v>500</v>
      </c>
    </row>
    <row r="28" spans="1:19" x14ac:dyDescent="0.25">
      <c r="A28" t="s">
        <v>2</v>
      </c>
      <c r="B28" s="1">
        <v>-13905</v>
      </c>
      <c r="C28" s="1">
        <v>-60487.33</v>
      </c>
      <c r="D28" s="1">
        <v>-4403.8500000000004</v>
      </c>
      <c r="E28" s="1">
        <v>-58031.35</v>
      </c>
      <c r="F28" s="1">
        <v>-16692.580000000002</v>
      </c>
      <c r="G28" s="1">
        <f>SUM(B28:F28)</f>
        <v>-153520.10999999999</v>
      </c>
      <c r="M28" t="s">
        <v>33</v>
      </c>
      <c r="N28" s="1"/>
      <c r="O28" s="1">
        <v>6315.58</v>
      </c>
      <c r="P28" s="1"/>
      <c r="Q28" s="1"/>
      <c r="R28" s="1"/>
      <c r="S28" s="1">
        <f t="shared" ca="1" si="0"/>
        <v>6315.58</v>
      </c>
    </row>
    <row r="29" spans="1:19" x14ac:dyDescent="0.25">
      <c r="A29" s="2" t="s">
        <v>29</v>
      </c>
      <c r="B29" s="3">
        <f>SUM(B27:B28)</f>
        <v>2936.1800000000003</v>
      </c>
      <c r="C29" s="3">
        <f>SUM(C27:C28)</f>
        <v>2946.9799999999959</v>
      </c>
      <c r="D29" s="3">
        <f>SUM(D27:D28)</f>
        <v>7726.35</v>
      </c>
      <c r="E29" s="3">
        <f>SUM(E27:E28)</f>
        <v>13996.060000000005</v>
      </c>
      <c r="F29" s="3">
        <f>SUM(F27:F28)</f>
        <v>-2705.4200000000019</v>
      </c>
      <c r="G29" s="3">
        <f>SUM(B29:F29)</f>
        <v>24900.149999999998</v>
      </c>
      <c r="M29" t="s">
        <v>45</v>
      </c>
      <c r="N29" s="1"/>
      <c r="O29" s="1">
        <v>550</v>
      </c>
      <c r="P29" s="1"/>
      <c r="Q29" s="1"/>
      <c r="R29" s="1"/>
      <c r="S29" s="1">
        <f t="shared" ca="1" si="0"/>
        <v>550</v>
      </c>
    </row>
    <row r="30" spans="1:19" x14ac:dyDescent="0.25">
      <c r="A30" s="2" t="s">
        <v>30</v>
      </c>
      <c r="B30" s="3"/>
      <c r="C30" s="3"/>
      <c r="D30" s="3"/>
      <c r="E30" s="2"/>
      <c r="F30" s="3"/>
      <c r="G30" s="3">
        <v>118.67</v>
      </c>
      <c r="M30" t="s">
        <v>50</v>
      </c>
      <c r="N30" s="1"/>
      <c r="O30" s="1">
        <v>0</v>
      </c>
      <c r="P30" s="1"/>
      <c r="Q30" s="1"/>
      <c r="R30" s="1"/>
      <c r="S30" s="1">
        <f t="shared" ca="1" si="0"/>
        <v>0</v>
      </c>
    </row>
    <row r="31" spans="1:19" x14ac:dyDescent="0.25">
      <c r="A31" s="2"/>
      <c r="B31" s="3"/>
      <c r="C31" s="3"/>
      <c r="D31" s="3"/>
      <c r="E31" s="2"/>
      <c r="F31" s="3"/>
      <c r="G31" s="3">
        <f>SUM(G29:G30)</f>
        <v>25018.819999999996</v>
      </c>
      <c r="M31" t="s">
        <v>51</v>
      </c>
      <c r="N31" s="1"/>
      <c r="O31" s="1">
        <v>30</v>
      </c>
      <c r="P31" s="1"/>
      <c r="Q31" s="1"/>
      <c r="R31" s="1"/>
      <c r="S31" s="1">
        <f t="shared" ca="1" si="0"/>
        <v>30</v>
      </c>
    </row>
    <row r="32" spans="1:19" x14ac:dyDescent="0.25">
      <c r="M32" t="s">
        <v>17</v>
      </c>
      <c r="N32" s="1"/>
      <c r="O32" s="1">
        <v>1350</v>
      </c>
      <c r="P32" s="1"/>
      <c r="Q32" s="1"/>
      <c r="R32" s="1"/>
      <c r="S32" s="1">
        <f t="shared" ca="1" si="0"/>
        <v>1350</v>
      </c>
    </row>
    <row r="33" spans="1:19" x14ac:dyDescent="0.25">
      <c r="A33" s="4" t="s">
        <v>34</v>
      </c>
      <c r="B33" t="s">
        <v>35</v>
      </c>
      <c r="C33" t="s">
        <v>36</v>
      </c>
      <c r="D33" t="s">
        <v>37</v>
      </c>
      <c r="E33" t="s">
        <v>38</v>
      </c>
      <c r="F33" t="s">
        <v>39</v>
      </c>
      <c r="G33" t="s">
        <v>40</v>
      </c>
      <c r="H33" t="s">
        <v>41</v>
      </c>
      <c r="I33" t="s">
        <v>42</v>
      </c>
      <c r="J33" t="s">
        <v>43</v>
      </c>
      <c r="K33" t="s">
        <v>44</v>
      </c>
      <c r="M33" t="s">
        <v>53</v>
      </c>
      <c r="N33" s="1"/>
      <c r="O33" s="1">
        <v>320</v>
      </c>
      <c r="P33" s="1"/>
      <c r="Q33" s="1"/>
      <c r="R33" s="1"/>
      <c r="S33" s="1">
        <f t="shared" ca="1" si="0"/>
        <v>320</v>
      </c>
    </row>
    <row r="34" spans="1:19" x14ac:dyDescent="0.25">
      <c r="B34" t="s">
        <v>46</v>
      </c>
      <c r="C34" t="s">
        <v>47</v>
      </c>
      <c r="D34" t="s">
        <v>48</v>
      </c>
      <c r="E34" t="s">
        <v>49</v>
      </c>
      <c r="F34" t="s">
        <v>49</v>
      </c>
      <c r="M34" t="s">
        <v>54</v>
      </c>
      <c r="N34" s="1"/>
      <c r="O34" s="1">
        <v>0</v>
      </c>
      <c r="P34" s="1"/>
      <c r="Q34" s="1"/>
      <c r="R34" s="1"/>
      <c r="S34" s="1">
        <f t="shared" ca="1" si="0"/>
        <v>0</v>
      </c>
    </row>
    <row r="35" spans="1:19" x14ac:dyDescent="0.25">
      <c r="A35" t="s">
        <v>91</v>
      </c>
      <c r="B35">
        <v>4099.6099999999997</v>
      </c>
      <c r="C35" s="1">
        <v>5122.07</v>
      </c>
      <c r="D35" s="1">
        <v>1338.79</v>
      </c>
      <c r="E35" s="1">
        <v>3283.15</v>
      </c>
      <c r="F35" s="1">
        <v>4261.8100000000004</v>
      </c>
      <c r="G35" s="1">
        <v>2859.48</v>
      </c>
      <c r="H35" s="1">
        <v>3790</v>
      </c>
      <c r="I35" s="1">
        <v>200</v>
      </c>
      <c r="J35" s="1">
        <v>543.22</v>
      </c>
      <c r="K35" s="1">
        <v>25498.13</v>
      </c>
      <c r="M35" t="s">
        <v>38</v>
      </c>
      <c r="N35" s="1"/>
      <c r="O35" s="1">
        <v>14280</v>
      </c>
      <c r="P35" s="1"/>
      <c r="Q35" s="1"/>
      <c r="R35" s="1"/>
      <c r="S35" s="1">
        <f t="shared" ca="1" si="0"/>
        <v>14280</v>
      </c>
    </row>
    <row r="36" spans="1:19" x14ac:dyDescent="0.25">
      <c r="A36" t="s">
        <v>52</v>
      </c>
      <c r="B36" s="1"/>
      <c r="C36" s="1">
        <v>672</v>
      </c>
      <c r="D36" s="1">
        <v>505</v>
      </c>
      <c r="E36" s="1"/>
      <c r="F36" s="1"/>
      <c r="G36" s="1"/>
      <c r="H36" s="1"/>
      <c r="I36" s="1"/>
      <c r="J36" s="1">
        <v>2.41</v>
      </c>
      <c r="K36" s="1">
        <f>SUM(B36:J36)</f>
        <v>1179.4100000000001</v>
      </c>
      <c r="M36" t="s">
        <v>55</v>
      </c>
      <c r="N36" s="1"/>
      <c r="O36" s="1">
        <v>0</v>
      </c>
      <c r="P36" s="1"/>
      <c r="Q36" s="1"/>
      <c r="R36" s="1"/>
      <c r="S36" s="1">
        <f t="shared" ca="1" si="0"/>
        <v>0</v>
      </c>
    </row>
    <row r="37" spans="1:19" x14ac:dyDescent="0.25">
      <c r="A37" t="s">
        <v>7</v>
      </c>
      <c r="B37" s="1">
        <f t="shared" ref="B37:J37" si="1">SUM(B35:B36)</f>
        <v>4099.6099999999997</v>
      </c>
      <c r="C37" s="1">
        <f t="shared" si="1"/>
        <v>5794.07</v>
      </c>
      <c r="D37" s="1">
        <f t="shared" si="1"/>
        <v>1843.79</v>
      </c>
      <c r="E37" s="1">
        <f t="shared" si="1"/>
        <v>3283.15</v>
      </c>
      <c r="F37" s="1">
        <f t="shared" si="1"/>
        <v>4261.8100000000004</v>
      </c>
      <c r="G37" s="1">
        <f t="shared" si="1"/>
        <v>2859.48</v>
      </c>
      <c r="H37" s="1">
        <f t="shared" si="1"/>
        <v>3790</v>
      </c>
      <c r="I37" s="1">
        <f t="shared" si="1"/>
        <v>200</v>
      </c>
      <c r="J37" s="1">
        <f t="shared" si="1"/>
        <v>545.63</v>
      </c>
      <c r="K37" s="1">
        <f>SUM(B37:J37)</f>
        <v>26677.54</v>
      </c>
      <c r="M37" t="s">
        <v>56</v>
      </c>
      <c r="N37" s="1"/>
      <c r="O37" s="1">
        <v>0</v>
      </c>
      <c r="P37" s="1"/>
      <c r="Q37" s="1"/>
      <c r="R37" s="1"/>
      <c r="S37" s="1">
        <f t="shared" ca="1" si="0"/>
        <v>0</v>
      </c>
    </row>
    <row r="38" spans="1:19" x14ac:dyDescent="0.25">
      <c r="A38" t="s">
        <v>2</v>
      </c>
      <c r="B38" s="1"/>
      <c r="C38" s="1"/>
      <c r="D38" s="1">
        <v>-380</v>
      </c>
      <c r="E38" s="1">
        <v>-1280</v>
      </c>
      <c r="F38" s="1">
        <v>-2000</v>
      </c>
      <c r="G38" s="1">
        <v>-1000</v>
      </c>
      <c r="H38" s="1"/>
      <c r="I38" s="1">
        <v>-100</v>
      </c>
      <c r="J38" s="1"/>
      <c r="K38" s="1">
        <f>SUM(B38:J38)</f>
        <v>-4760</v>
      </c>
      <c r="M38" t="s">
        <v>57</v>
      </c>
      <c r="N38" s="1"/>
      <c r="O38" s="1">
        <v>25</v>
      </c>
      <c r="P38" s="1"/>
      <c r="Q38" s="1"/>
      <c r="R38" s="1"/>
      <c r="S38" s="1">
        <f t="shared" ca="1" si="0"/>
        <v>25</v>
      </c>
    </row>
    <row r="39" spans="1:19" x14ac:dyDescent="0.25">
      <c r="A39" s="2" t="s">
        <v>29</v>
      </c>
      <c r="B39" s="3">
        <f t="shared" ref="B39:J39" si="2">SUM(B37:B38)</f>
        <v>4099.6099999999997</v>
      </c>
      <c r="C39" s="3">
        <f t="shared" si="2"/>
        <v>5794.07</v>
      </c>
      <c r="D39" s="3">
        <f t="shared" si="2"/>
        <v>1463.79</v>
      </c>
      <c r="E39" s="3">
        <f t="shared" si="2"/>
        <v>2003.15</v>
      </c>
      <c r="F39" s="3">
        <f t="shared" si="2"/>
        <v>2261.8100000000004</v>
      </c>
      <c r="G39" s="3">
        <f t="shared" si="2"/>
        <v>1859.48</v>
      </c>
      <c r="H39" s="3">
        <f t="shared" si="2"/>
        <v>3790</v>
      </c>
      <c r="I39" s="3">
        <f t="shared" si="2"/>
        <v>100</v>
      </c>
      <c r="J39" s="3">
        <f t="shared" si="2"/>
        <v>545.63</v>
      </c>
      <c r="K39" s="3">
        <f>SUM(B39:J39)</f>
        <v>21917.54</v>
      </c>
      <c r="M39" t="s">
        <v>58</v>
      </c>
      <c r="N39" s="1"/>
      <c r="O39" s="1">
        <v>1964</v>
      </c>
      <c r="P39" s="1"/>
      <c r="Q39" s="1"/>
      <c r="R39" s="1"/>
      <c r="S39" s="1">
        <f t="shared" ca="1" si="0"/>
        <v>1964</v>
      </c>
    </row>
    <row r="40" spans="1:19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M40" t="s">
        <v>63</v>
      </c>
      <c r="N40" s="1"/>
      <c r="O40" s="1">
        <v>90</v>
      </c>
      <c r="P40" s="1"/>
      <c r="Q40" s="1"/>
      <c r="R40" s="1"/>
      <c r="S40" s="1">
        <f t="shared" ca="1" si="0"/>
        <v>90</v>
      </c>
    </row>
    <row r="41" spans="1:19" x14ac:dyDescent="0.25">
      <c r="M41" t="s">
        <v>66</v>
      </c>
      <c r="N41" s="1"/>
      <c r="O41" s="1">
        <v>0</v>
      </c>
      <c r="P41" s="1"/>
      <c r="Q41" s="1"/>
      <c r="R41" s="1"/>
      <c r="S41" s="1">
        <f t="shared" ca="1" si="0"/>
        <v>0</v>
      </c>
    </row>
    <row r="42" spans="1:19" x14ac:dyDescent="0.25">
      <c r="A42" s="4" t="s">
        <v>59</v>
      </c>
      <c r="B42" t="s">
        <v>60</v>
      </c>
      <c r="C42" t="s">
        <v>61</v>
      </c>
      <c r="D42" t="s">
        <v>7</v>
      </c>
      <c r="G42" s="4" t="s">
        <v>62</v>
      </c>
      <c r="H42" s="4"/>
      <c r="I42" s="4" t="s">
        <v>94</v>
      </c>
      <c r="J42" s="4"/>
      <c r="M42" t="s">
        <v>74</v>
      </c>
      <c r="N42" s="1"/>
      <c r="O42" s="1">
        <v>1381.6</v>
      </c>
      <c r="P42" s="1"/>
      <c r="Q42" s="1"/>
      <c r="R42" s="1"/>
      <c r="S42" s="1">
        <f t="shared" ca="1" si="0"/>
        <v>1381.6</v>
      </c>
    </row>
    <row r="43" spans="1:19" x14ac:dyDescent="0.25">
      <c r="A43" s="4"/>
      <c r="B43" t="s">
        <v>64</v>
      </c>
      <c r="C43" t="s">
        <v>42</v>
      </c>
      <c r="G43" s="4" t="s">
        <v>65</v>
      </c>
      <c r="H43" s="4"/>
      <c r="I43" s="5">
        <v>25018.82</v>
      </c>
      <c r="J43" s="4"/>
      <c r="M43" t="s">
        <v>6</v>
      </c>
      <c r="N43" s="1"/>
      <c r="O43" s="1"/>
      <c r="P43" s="1"/>
      <c r="Q43" s="1"/>
      <c r="R43" s="1">
        <v>16692.580000000002</v>
      </c>
      <c r="S43" s="1">
        <f t="shared" ca="1" si="0"/>
        <v>16692.580000000002</v>
      </c>
    </row>
    <row r="44" spans="1:19" x14ac:dyDescent="0.25">
      <c r="A44" t="s">
        <v>97</v>
      </c>
      <c r="B44">
        <v>496.96</v>
      </c>
      <c r="C44">
        <v>825.7</v>
      </c>
      <c r="D44">
        <v>1322.66</v>
      </c>
      <c r="G44" s="4" t="s">
        <v>67</v>
      </c>
      <c r="H44" s="4"/>
      <c r="I44" s="5">
        <v>21917.54</v>
      </c>
      <c r="J44" s="4"/>
      <c r="M44" t="s">
        <v>75</v>
      </c>
      <c r="N44" s="1"/>
      <c r="P44" s="1"/>
      <c r="Q44" s="1">
        <v>58031.35</v>
      </c>
      <c r="S44" s="1">
        <f>SUM(Q44:R44)</f>
        <v>58031.35</v>
      </c>
    </row>
    <row r="45" spans="1:19" x14ac:dyDescent="0.25">
      <c r="A45" t="s">
        <v>68</v>
      </c>
      <c r="B45">
        <v>3.58</v>
      </c>
      <c r="C45">
        <v>2.31</v>
      </c>
      <c r="D45">
        <v>5.89</v>
      </c>
      <c r="G45" s="4" t="s">
        <v>69</v>
      </c>
      <c r="H45" s="4"/>
      <c r="I45" s="5">
        <v>1328.6</v>
      </c>
      <c r="J45" s="4"/>
      <c r="N45" s="1"/>
      <c r="O45" s="1"/>
      <c r="P45" s="1"/>
      <c r="Q45" s="1"/>
      <c r="R45" s="1"/>
      <c r="S45" s="1">
        <f>SUM(O45:R45)</f>
        <v>0</v>
      </c>
    </row>
    <row r="46" spans="1:19" ht="15.75" x14ac:dyDescent="0.25">
      <c r="A46" s="2" t="s">
        <v>98</v>
      </c>
      <c r="B46" s="3">
        <v>500.59</v>
      </c>
      <c r="C46" s="3">
        <v>828.01</v>
      </c>
      <c r="D46" s="3">
        <f>SUM(B46:C46)</f>
        <v>1328.6</v>
      </c>
      <c r="F46" s="7" t="s">
        <v>95</v>
      </c>
      <c r="G46" s="8"/>
      <c r="H46" s="8"/>
      <c r="I46" s="9">
        <f>SUM(I43:I45)</f>
        <v>48264.959999999999</v>
      </c>
      <c r="J46" s="4"/>
      <c r="M46" t="s">
        <v>7</v>
      </c>
      <c r="N46" s="1">
        <f>SUM(N6:N45)</f>
        <v>13905</v>
      </c>
      <c r="O46" s="1">
        <f>SUM(O6:O45)</f>
        <v>60487.33</v>
      </c>
      <c r="P46" s="1">
        <f>SUM(P6:P45)</f>
        <v>4403.8500000000004</v>
      </c>
      <c r="Q46" s="1">
        <f>SUM(Q44:Q45)</f>
        <v>58031.35</v>
      </c>
      <c r="R46" s="1">
        <f>SUM(R43:R45)</f>
        <v>16692.580000000002</v>
      </c>
      <c r="S46" s="1">
        <f>SUM(N46:R46)</f>
        <v>153520.10999999999</v>
      </c>
    </row>
    <row r="47" spans="1:19" x14ac:dyDescent="0.25">
      <c r="I47" s="1"/>
    </row>
    <row r="48" spans="1:19" x14ac:dyDescent="0.25">
      <c r="S48" s="1"/>
    </row>
    <row r="51" spans="2:16" x14ac:dyDescent="0.25">
      <c r="B51" t="s">
        <v>96</v>
      </c>
      <c r="D51" s="1"/>
    </row>
    <row r="52" spans="2:16" x14ac:dyDescent="0.25">
      <c r="D52" s="1"/>
    </row>
    <row r="53" spans="2:16" x14ac:dyDescent="0.25">
      <c r="D53" s="1"/>
      <c r="P53" s="1"/>
    </row>
    <row r="54" spans="2:16" x14ac:dyDescent="0.25">
      <c r="P54" s="1"/>
    </row>
    <row r="55" spans="2:16" x14ac:dyDescent="0.25">
      <c r="C55" s="1"/>
      <c r="D55" s="1"/>
      <c r="E55" s="1"/>
      <c r="F55" s="1"/>
      <c r="G55" s="1"/>
      <c r="H55" s="1"/>
      <c r="N55" s="1"/>
      <c r="P55" s="1"/>
    </row>
    <row r="56" spans="2:16" x14ac:dyDescent="0.25">
      <c r="C56" s="1"/>
      <c r="D56" s="1"/>
      <c r="E56" s="1"/>
      <c r="F56" s="1"/>
      <c r="G56" s="1"/>
      <c r="H56" s="1"/>
      <c r="N56" s="1"/>
      <c r="P56" s="1"/>
    </row>
    <row r="57" spans="2:16" x14ac:dyDescent="0.25">
      <c r="C57" s="1"/>
      <c r="D57" s="1"/>
      <c r="E57" s="1"/>
      <c r="F57" s="1"/>
      <c r="G57" s="1"/>
      <c r="H57" s="1"/>
      <c r="N57" s="1"/>
    </row>
    <row r="58" spans="2:16" x14ac:dyDescent="0.25">
      <c r="N58" s="1"/>
    </row>
    <row r="59" spans="2:16" x14ac:dyDescent="0.25">
      <c r="B59" s="4"/>
      <c r="C59" s="1"/>
      <c r="D59" s="1"/>
      <c r="E59" s="1"/>
      <c r="F59" s="1"/>
      <c r="G59" s="1"/>
      <c r="H59" s="1"/>
      <c r="N59" s="1"/>
    </row>
    <row r="60" spans="2:16" x14ac:dyDescent="0.25">
      <c r="C60" s="1"/>
      <c r="D60" s="1"/>
      <c r="E60" s="1"/>
      <c r="F60" s="1"/>
      <c r="G60" s="1"/>
      <c r="H60" s="1"/>
    </row>
    <row r="61" spans="2:16" x14ac:dyDescent="0.25">
      <c r="C61" s="1"/>
      <c r="D61" s="1"/>
      <c r="E61" s="1"/>
      <c r="F61" s="1"/>
      <c r="G61" s="1"/>
      <c r="H61" s="1"/>
    </row>
    <row r="62" spans="2:16" x14ac:dyDescent="0.25">
      <c r="C62" s="1"/>
      <c r="D62" s="1"/>
      <c r="E62" s="1"/>
      <c r="F62" s="1"/>
      <c r="G62" s="1"/>
      <c r="H62" s="1"/>
    </row>
    <row r="63" spans="2:16" x14ac:dyDescent="0.25">
      <c r="C63" s="1"/>
      <c r="D63" s="1"/>
      <c r="E63" s="1"/>
      <c r="F63" s="1"/>
      <c r="G63" s="1"/>
      <c r="H63" s="1"/>
    </row>
    <row r="64" spans="2:16" x14ac:dyDescent="0.25">
      <c r="B64" s="2"/>
      <c r="C64" s="3"/>
      <c r="D64" s="3"/>
      <c r="E64" s="3"/>
      <c r="F64" s="3"/>
      <c r="G64" s="3"/>
      <c r="H64" s="3"/>
    </row>
    <row r="65" spans="2:8" x14ac:dyDescent="0.25">
      <c r="B65" s="2"/>
      <c r="C65" s="3"/>
      <c r="D65" s="3"/>
      <c r="E65" s="3"/>
      <c r="F65" s="2"/>
      <c r="G65" s="3"/>
      <c r="H65" s="3"/>
    </row>
    <row r="66" spans="2:8" x14ac:dyDescent="0.25">
      <c r="B66" s="2"/>
      <c r="C66" s="3"/>
      <c r="D66" s="3"/>
      <c r="E66" s="3"/>
      <c r="F66" s="2"/>
      <c r="G66" s="3"/>
      <c r="H66" s="3"/>
    </row>
  </sheetData>
  <pageMargins left="0.7" right="0.7" top="0.75" bottom="0.75" header="0.3" footer="0.3"/>
  <pageSetup paperSize="9" scale="5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Rosalind Humphries</dc:creator>
  <cp:lastModifiedBy>Rosalind Humphries</cp:lastModifiedBy>
  <cp:lastPrinted>2022-04-29T12:05:38Z</cp:lastPrinted>
  <dcterms:created xsi:type="dcterms:W3CDTF">2022-04-23T13:52:23Z</dcterms:created>
  <dcterms:modified xsi:type="dcterms:W3CDTF">2022-05-01T14:55:07Z</dcterms:modified>
</cp:coreProperties>
</file>