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6" i="1" l="1"/>
  <c r="R8" i="1" l="1"/>
  <c r="R34" i="1" l="1"/>
  <c r="B23" i="1"/>
  <c r="C23" i="1"/>
  <c r="C25" i="1" s="1"/>
  <c r="D23" i="1"/>
  <c r="E23" i="1"/>
  <c r="E25" i="1" s="1"/>
  <c r="C16" i="1"/>
  <c r="F15" i="1"/>
  <c r="D43" i="1"/>
  <c r="D42" i="1"/>
  <c r="C43" i="1"/>
  <c r="H35" i="1"/>
  <c r="H33" i="1"/>
  <c r="H34" i="1" s="1"/>
  <c r="C34" i="1"/>
  <c r="C36" i="1" s="1"/>
  <c r="G34" i="1"/>
  <c r="G36" i="1" s="1"/>
  <c r="F34" i="1"/>
  <c r="F36" i="1" s="1"/>
  <c r="E34" i="1"/>
  <c r="E36" i="1" s="1"/>
  <c r="D34" i="1"/>
  <c r="D36" i="1" s="1"/>
  <c r="B34" i="1"/>
  <c r="B36" i="1" s="1"/>
  <c r="B25" i="1"/>
  <c r="F24" i="1"/>
  <c r="D25" i="1"/>
  <c r="F22" i="1"/>
  <c r="R10" i="1"/>
  <c r="F23" i="1" l="1"/>
  <c r="F25" i="1" s="1"/>
  <c r="H36" i="1"/>
  <c r="N36" i="1"/>
  <c r="P36" i="1"/>
  <c r="Q36" i="1"/>
  <c r="R6" i="1"/>
  <c r="R7" i="1"/>
  <c r="R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6" i="1" l="1"/>
  <c r="B16" i="1"/>
  <c r="D16" i="1"/>
  <c r="E16" i="1"/>
  <c r="F6" i="1"/>
  <c r="F7" i="1"/>
  <c r="F8" i="1"/>
  <c r="F9" i="1"/>
  <c r="F10" i="1"/>
  <c r="F11" i="1"/>
  <c r="F12" i="1"/>
  <c r="F13" i="1"/>
  <c r="F14" i="1"/>
  <c r="F16" i="1" l="1"/>
</calcChain>
</file>

<file path=xl/sharedStrings.xml><?xml version="1.0" encoding="utf-8"?>
<sst xmlns="http://schemas.openxmlformats.org/spreadsheetml/2006/main" count="103" uniqueCount="75">
  <si>
    <t>BROMHAM PARISH COUNCIL ANNUAL ACCOUNTS</t>
  </si>
  <si>
    <t>Y/E</t>
  </si>
  <si>
    <t>PREPARED BY R J HUMPHRIES</t>
  </si>
  <si>
    <t>RECEIPTS</t>
  </si>
  <si>
    <t>PAYMENTS</t>
  </si>
  <si>
    <t>ALLOT</t>
  </si>
  <si>
    <t>GENERAL</t>
  </si>
  <si>
    <t>BURIAL</t>
  </si>
  <si>
    <t>VAT</t>
  </si>
  <si>
    <t>TOTAL</t>
  </si>
  <si>
    <t>RENT</t>
  </si>
  <si>
    <t>R J HUMPHRIES</t>
  </si>
  <si>
    <t>B BULLOCK - CEMETERY</t>
  </si>
  <si>
    <t>FBC</t>
  </si>
  <si>
    <t>E BROWN</t>
  </si>
  <si>
    <t>DONATIONS</t>
  </si>
  <si>
    <t>PRECEPT</t>
  </si>
  <si>
    <t>SOCIAL  CENTRE</t>
  </si>
  <si>
    <t>SOC CENTRE</t>
  </si>
  <si>
    <t>INLAND REVENUE</t>
  </si>
  <si>
    <t>CEMETERY EXPENSES</t>
  </si>
  <si>
    <t>INSURANCE + SUBSCRIPTIONS</t>
  </si>
  <si>
    <t>DATA PRO</t>
  </si>
  <si>
    <t>AUDITS</t>
  </si>
  <si>
    <t>RABY FUND</t>
  </si>
  <si>
    <t>JG DAVIS</t>
  </si>
  <si>
    <t>GPC</t>
  </si>
  <si>
    <t>PUBLIC WORKS LOAN BOARD</t>
  </si>
  <si>
    <t>SANTANDER COMMERCIAL ACCOUNT</t>
  </si>
  <si>
    <t>DONATIONS+SECT 137</t>
  </si>
  <si>
    <t>S142 GPC</t>
  </si>
  <si>
    <t>GRASS MAINTENANCE</t>
  </si>
  <si>
    <t>ALLOTMENT RENT</t>
  </si>
  <si>
    <t>WESSEX WATER</t>
  </si>
  <si>
    <t>STAFF DEVELOPMENT</t>
  </si>
  <si>
    <t>BALANCE</t>
  </si>
  <si>
    <t>CHAIRMAN'S ACCOUNT</t>
  </si>
  <si>
    <t>PLAY AREAS</t>
  </si>
  <si>
    <t>SANTANDER INVESTMENT ACCOUNT</t>
  </si>
  <si>
    <t>ICT</t>
  </si>
  <si>
    <t>WEBSITE</t>
  </si>
  <si>
    <t>CLERK'S</t>
  </si>
  <si>
    <t>VILLAGE</t>
  </si>
  <si>
    <t>BMX</t>
  </si>
  <si>
    <t>YOUTH</t>
  </si>
  <si>
    <t>PARISH MAINTENANCE</t>
  </si>
  <si>
    <t>PLAY AREA</t>
  </si>
  <si>
    <t>GRATUITY</t>
  </si>
  <si>
    <t>CELEBR</t>
  </si>
  <si>
    <t>FUND</t>
  </si>
  <si>
    <t>CLUB</t>
  </si>
  <si>
    <t>INTEREST</t>
  </si>
  <si>
    <t>INCOME</t>
  </si>
  <si>
    <t>OTHER INVESTMENT ACCOUNTS</t>
  </si>
  <si>
    <t>P/O</t>
  </si>
  <si>
    <t>LLOYDS</t>
  </si>
  <si>
    <t>RABY</t>
  </si>
  <si>
    <t>C/F 31/03/15</t>
  </si>
  <si>
    <t>TOTAL ASSETS</t>
  </si>
  <si>
    <t>War Loan</t>
  </si>
  <si>
    <t>YOUTH CLUB</t>
  </si>
  <si>
    <t>tax 1138</t>
  </si>
  <si>
    <t>Stationary/postage</t>
  </si>
  <si>
    <t>NEW ROAD PLANNING</t>
  </si>
  <si>
    <t>DEFRILLATORS</t>
  </si>
  <si>
    <t>DEPOSIT</t>
  </si>
  <si>
    <t>SOLICITORS</t>
  </si>
  <si>
    <t>OWL LEASE</t>
  </si>
  <si>
    <t>YOUTH CLUB ADVERT</t>
  </si>
  <si>
    <t>D POWNEY BOOK</t>
  </si>
  <si>
    <t>CLERKS GRATUITY</t>
  </si>
  <si>
    <t>TRANSFER</t>
  </si>
  <si>
    <t>P/A DEPOSIT</t>
  </si>
  <si>
    <t>REPAID FUNDS</t>
  </si>
  <si>
    <t>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</si>
</sst>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1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14" fontId="8" fillId="0" borderId="0" xfId="0" applyNumberFormat="1" applyFont="1"/>
    <xf numFmtId="8" fontId="8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2" fontId="4" fillId="0" borderId="0" xfId="0" applyNumberFormat="1" applyFont="1"/>
    <xf numFmtId="2" fontId="8" fillId="0" borderId="0" xfId="0" applyNumberFormat="1" applyFont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2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workbookViewId="0">
      <selection activeCell="J36" sqref="J36"/>
    </sheetView>
  </sheetViews>
  <sheetFormatPr defaultRowHeight="15" x14ac:dyDescent="0.25"/>
  <cols>
    <col min="1" max="1" width="12.5703125" customWidth="1"/>
    <col min="2" max="2" width="10.140625" customWidth="1"/>
    <col min="3" max="3" width="10.7109375" bestFit="1" customWidth="1"/>
    <col min="4" max="4" width="13.28515625" customWidth="1"/>
    <col min="5" max="6" width="12.140625" customWidth="1"/>
    <col min="8" max="8" width="14.7109375" customWidth="1"/>
    <col min="9" max="9" width="15.140625" bestFit="1" customWidth="1"/>
    <col min="10" max="10" width="14.28515625" bestFit="1" customWidth="1"/>
    <col min="11" max="11" width="11.85546875" customWidth="1"/>
    <col min="20" max="20" width="11" customWidth="1"/>
  </cols>
  <sheetData>
    <row r="1" spans="1:19" x14ac:dyDescent="0.25">
      <c r="B1" s="18" t="s">
        <v>0</v>
      </c>
      <c r="C1" s="18"/>
      <c r="D1" s="18"/>
      <c r="E1" s="18"/>
      <c r="F1" s="18"/>
      <c r="G1" s="18" t="s">
        <v>1</v>
      </c>
      <c r="H1" s="19">
        <v>42460</v>
      </c>
      <c r="I1" s="18"/>
      <c r="J1" s="18"/>
    </row>
    <row r="2" spans="1:19" x14ac:dyDescent="0.25">
      <c r="B2" s="18" t="s">
        <v>2</v>
      </c>
      <c r="C2" s="18"/>
      <c r="D2" s="18"/>
      <c r="E2" s="18"/>
      <c r="F2" s="18"/>
      <c r="G2" s="18"/>
      <c r="H2" s="18"/>
      <c r="I2" s="18"/>
      <c r="J2" s="18"/>
    </row>
    <row r="3" spans="1:19" x14ac:dyDescent="0.25">
      <c r="B3" s="18" t="s">
        <v>3</v>
      </c>
      <c r="C3" s="18"/>
      <c r="D3" s="18"/>
      <c r="E3" s="18"/>
      <c r="F3" s="18"/>
      <c r="G3" s="18"/>
      <c r="H3" s="18"/>
      <c r="I3" s="18"/>
      <c r="J3" s="18" t="s">
        <v>4</v>
      </c>
    </row>
    <row r="5" spans="1:19" x14ac:dyDescent="0.25"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N5" s="18" t="s">
        <v>5</v>
      </c>
      <c r="O5" s="18" t="s">
        <v>6</v>
      </c>
      <c r="P5" s="18" t="s">
        <v>7</v>
      </c>
      <c r="Q5" s="18" t="s">
        <v>8</v>
      </c>
      <c r="R5" s="18" t="s">
        <v>9</v>
      </c>
      <c r="S5" s="18"/>
    </row>
    <row r="6" spans="1:19" x14ac:dyDescent="0.25">
      <c r="A6" t="s">
        <v>10</v>
      </c>
      <c r="B6">
        <v>9621.5</v>
      </c>
      <c r="F6">
        <f t="shared" ref="F6:F14" si="0">SUM(B6:E6)</f>
        <v>9621.5</v>
      </c>
      <c r="J6" t="s">
        <v>11</v>
      </c>
      <c r="N6" s="4">
        <v>120</v>
      </c>
      <c r="O6" s="4">
        <v>8122</v>
      </c>
      <c r="P6" s="4">
        <v>120</v>
      </c>
      <c r="Q6" s="4"/>
      <c r="R6" s="4">
        <f t="shared" ref="R6:R34" si="1">SUM(N6:Q6)</f>
        <v>8362</v>
      </c>
      <c r="S6" t="s">
        <v>61</v>
      </c>
    </row>
    <row r="7" spans="1:19" x14ac:dyDescent="0.25">
      <c r="A7" t="s">
        <v>7</v>
      </c>
      <c r="D7">
        <v>1825</v>
      </c>
      <c r="F7">
        <f t="shared" si="0"/>
        <v>1825</v>
      </c>
      <c r="J7" t="s">
        <v>62</v>
      </c>
      <c r="N7" s="4"/>
      <c r="O7" s="4">
        <v>189.53</v>
      </c>
      <c r="P7" s="4"/>
      <c r="Q7" s="4"/>
      <c r="R7" s="4">
        <f t="shared" si="1"/>
        <v>189.53</v>
      </c>
    </row>
    <row r="8" spans="1:19" x14ac:dyDescent="0.25">
      <c r="A8" t="s">
        <v>13</v>
      </c>
      <c r="C8">
        <v>719.72</v>
      </c>
      <c r="F8">
        <f t="shared" si="0"/>
        <v>719.72</v>
      </c>
      <c r="J8" t="s">
        <v>12</v>
      </c>
      <c r="N8" s="4"/>
      <c r="O8" s="4">
        <v>607.19000000000005</v>
      </c>
      <c r="P8" s="4">
        <v>3858.87</v>
      </c>
      <c r="Q8" s="4"/>
      <c r="R8" s="4">
        <f>SUM(O8:Q8)</f>
        <v>4466.0599999999995</v>
      </c>
    </row>
    <row r="9" spans="1:19" x14ac:dyDescent="0.25">
      <c r="A9" t="s">
        <v>15</v>
      </c>
      <c r="C9">
        <v>625</v>
      </c>
      <c r="F9">
        <f t="shared" si="0"/>
        <v>625</v>
      </c>
      <c r="J9" t="s">
        <v>14</v>
      </c>
      <c r="N9" s="4"/>
      <c r="O9" s="4">
        <v>2546.75</v>
      </c>
      <c r="P9" s="4"/>
      <c r="Q9" s="4"/>
      <c r="R9" s="4">
        <f t="shared" si="1"/>
        <v>2546.75</v>
      </c>
    </row>
    <row r="10" spans="1:19" x14ac:dyDescent="0.25">
      <c r="A10" t="s">
        <v>16</v>
      </c>
      <c r="C10">
        <v>32000</v>
      </c>
      <c r="D10">
        <v>4000</v>
      </c>
      <c r="F10">
        <f t="shared" si="0"/>
        <v>36000</v>
      </c>
      <c r="J10" t="s">
        <v>70</v>
      </c>
      <c r="N10" s="4"/>
      <c r="O10" s="4">
        <v>315</v>
      </c>
      <c r="P10" s="4"/>
      <c r="Q10" s="4"/>
      <c r="R10" s="4">
        <f t="shared" si="1"/>
        <v>315</v>
      </c>
    </row>
    <row r="11" spans="1:19" x14ac:dyDescent="0.25">
      <c r="A11" t="s">
        <v>18</v>
      </c>
      <c r="C11">
        <v>1360</v>
      </c>
      <c r="F11">
        <f t="shared" si="0"/>
        <v>1360</v>
      </c>
      <c r="J11" t="s">
        <v>17</v>
      </c>
      <c r="N11" s="4"/>
      <c r="O11" s="4">
        <v>1454.03</v>
      </c>
      <c r="P11" s="4"/>
      <c r="Q11" s="4"/>
      <c r="R11" s="4">
        <f t="shared" si="1"/>
        <v>1454.03</v>
      </c>
    </row>
    <row r="12" spans="1:19" x14ac:dyDescent="0.25">
      <c r="A12" t="s">
        <v>8</v>
      </c>
      <c r="E12">
        <v>140.93</v>
      </c>
      <c r="F12">
        <f t="shared" si="0"/>
        <v>140.93</v>
      </c>
      <c r="J12" t="s">
        <v>19</v>
      </c>
      <c r="N12" s="4"/>
      <c r="O12" s="4">
        <v>1267.72</v>
      </c>
      <c r="P12" s="4"/>
      <c r="Q12" s="4"/>
      <c r="R12" s="4">
        <f t="shared" si="1"/>
        <v>1267.72</v>
      </c>
    </row>
    <row r="13" spans="1:19" x14ac:dyDescent="0.25">
      <c r="A13" t="s">
        <v>59</v>
      </c>
      <c r="C13">
        <v>98.04</v>
      </c>
      <c r="F13">
        <f t="shared" si="0"/>
        <v>98.04</v>
      </c>
      <c r="J13" t="s">
        <v>20</v>
      </c>
      <c r="N13" s="4"/>
      <c r="O13" s="4"/>
      <c r="P13" s="4">
        <v>592.42999999999995</v>
      </c>
      <c r="Q13" s="4"/>
      <c r="R13" s="4">
        <f t="shared" si="1"/>
        <v>592.42999999999995</v>
      </c>
    </row>
    <row r="14" spans="1:19" x14ac:dyDescent="0.25">
      <c r="A14" t="s">
        <v>60</v>
      </c>
      <c r="C14">
        <v>3743.81</v>
      </c>
      <c r="F14">
        <f t="shared" si="0"/>
        <v>3743.81</v>
      </c>
      <c r="J14" t="s">
        <v>21</v>
      </c>
      <c r="M14" t="s">
        <v>22</v>
      </c>
      <c r="N14" s="4"/>
      <c r="O14" s="4">
        <v>2430.79</v>
      </c>
      <c r="P14" s="4"/>
      <c r="Q14" s="4"/>
      <c r="R14" s="4">
        <f t="shared" si="1"/>
        <v>2430.79</v>
      </c>
    </row>
    <row r="15" spans="1:19" x14ac:dyDescent="0.25">
      <c r="A15" t="s">
        <v>72</v>
      </c>
      <c r="C15">
        <v>1899.05</v>
      </c>
      <c r="F15">
        <f>SUM(B15:E15)</f>
        <v>1899.05</v>
      </c>
      <c r="J15" t="s">
        <v>64</v>
      </c>
      <c r="N15" s="4"/>
      <c r="O15" s="4">
        <v>1534.22</v>
      </c>
      <c r="P15" s="4"/>
      <c r="Q15" s="4"/>
      <c r="R15" s="4">
        <f t="shared" si="1"/>
        <v>1534.22</v>
      </c>
    </row>
    <row r="16" spans="1:19" x14ac:dyDescent="0.25">
      <c r="A16" t="s">
        <v>9</v>
      </c>
      <c r="B16" s="2">
        <f>SUM(B6:B14)</f>
        <v>9621.5</v>
      </c>
      <c r="C16" s="2">
        <f>SUM(C7:C15)</f>
        <v>40445.620000000003</v>
      </c>
      <c r="D16" s="2">
        <f>SUM(D6:D14)</f>
        <v>5825</v>
      </c>
      <c r="E16" s="2">
        <f>SUM(E6:E14)</f>
        <v>140.93</v>
      </c>
      <c r="F16" s="2">
        <f>SUM(B16:E16)</f>
        <v>56033.05</v>
      </c>
      <c r="J16" t="s">
        <v>23</v>
      </c>
      <c r="N16" s="4"/>
      <c r="O16" s="4">
        <v>560</v>
      </c>
      <c r="P16" s="4"/>
      <c r="Q16" s="4"/>
      <c r="R16" s="4">
        <f t="shared" si="1"/>
        <v>560</v>
      </c>
    </row>
    <row r="17" spans="1:18" ht="18.75" customHeight="1" x14ac:dyDescent="0.25">
      <c r="J17" t="s">
        <v>24</v>
      </c>
      <c r="K17" t="s">
        <v>25</v>
      </c>
      <c r="L17" t="s">
        <v>26</v>
      </c>
      <c r="N17" s="4"/>
      <c r="O17" s="4">
        <v>305</v>
      </c>
      <c r="P17" s="4"/>
      <c r="Q17" s="4"/>
      <c r="R17" s="4">
        <f t="shared" si="1"/>
        <v>305</v>
      </c>
    </row>
    <row r="18" spans="1:18" x14ac:dyDescent="0.25">
      <c r="A18" s="3"/>
      <c r="B18" s="3"/>
      <c r="C18" s="3"/>
      <c r="G18" s="1"/>
      <c r="J18" t="s">
        <v>27</v>
      </c>
      <c r="N18" s="4"/>
      <c r="O18" s="4">
        <v>6413.24</v>
      </c>
      <c r="P18" s="4"/>
      <c r="Q18" s="4"/>
      <c r="R18" s="4">
        <f t="shared" si="1"/>
        <v>6413.24</v>
      </c>
    </row>
    <row r="19" spans="1:18" x14ac:dyDescent="0.25">
      <c r="A19" s="10" t="s">
        <v>28</v>
      </c>
      <c r="B19" s="10"/>
      <c r="C19" s="10"/>
      <c r="D19" s="1"/>
      <c r="E19" s="1"/>
      <c r="F19" s="1"/>
      <c r="G19" s="1"/>
      <c r="J19" t="s">
        <v>29</v>
      </c>
      <c r="L19" t="s">
        <v>30</v>
      </c>
      <c r="N19" s="4"/>
      <c r="O19" s="4">
        <v>585</v>
      </c>
      <c r="P19" s="4"/>
      <c r="Q19" s="4"/>
      <c r="R19" s="4">
        <f t="shared" si="1"/>
        <v>585</v>
      </c>
    </row>
    <row r="20" spans="1:18" x14ac:dyDescent="0.25">
      <c r="A20" s="1"/>
      <c r="B20" s="20" t="s">
        <v>5</v>
      </c>
      <c r="C20" s="20" t="s">
        <v>6</v>
      </c>
      <c r="D20" s="20" t="s">
        <v>7</v>
      </c>
      <c r="E20" s="20" t="s">
        <v>8</v>
      </c>
      <c r="F20" s="20" t="s">
        <v>9</v>
      </c>
      <c r="G20" s="1"/>
      <c r="J20" t="s">
        <v>31</v>
      </c>
      <c r="N20" s="4"/>
      <c r="O20" s="4">
        <v>2457.4699999999998</v>
      </c>
      <c r="P20" s="4"/>
      <c r="Q20" s="4"/>
      <c r="R20" s="4">
        <f t="shared" si="1"/>
        <v>2457.4699999999998</v>
      </c>
    </row>
    <row r="21" spans="1:18" x14ac:dyDescent="0.25">
      <c r="A21" s="1" t="s">
        <v>57</v>
      </c>
      <c r="B21" s="6">
        <v>-107.62</v>
      </c>
      <c r="C21" s="6">
        <v>6550.09</v>
      </c>
      <c r="D21" s="6">
        <v>-914.78</v>
      </c>
      <c r="E21" s="6">
        <v>-140.93</v>
      </c>
      <c r="F21" s="6">
        <v>5386.76</v>
      </c>
      <c r="G21" s="1"/>
      <c r="J21" t="s">
        <v>32</v>
      </c>
      <c r="N21" s="4">
        <v>4250</v>
      </c>
      <c r="O21" s="4"/>
      <c r="P21" s="4"/>
      <c r="Q21" s="4"/>
      <c r="R21" s="4">
        <f t="shared" si="1"/>
        <v>4250</v>
      </c>
    </row>
    <row r="22" spans="1:18" x14ac:dyDescent="0.25">
      <c r="A22" s="1" t="s">
        <v>3</v>
      </c>
      <c r="B22" s="6">
        <v>9621.5</v>
      </c>
      <c r="C22" s="6">
        <v>40445.620000000003</v>
      </c>
      <c r="D22" s="6">
        <v>5825</v>
      </c>
      <c r="E22" s="6">
        <v>140.93</v>
      </c>
      <c r="F22" s="6">
        <f>SUM(B22:E22)</f>
        <v>56033.05</v>
      </c>
      <c r="G22" s="1"/>
      <c r="J22" t="s">
        <v>33</v>
      </c>
      <c r="N22" s="4"/>
      <c r="O22" s="4">
        <v>164.83</v>
      </c>
      <c r="P22" s="4"/>
      <c r="Q22" s="4"/>
      <c r="R22" s="4">
        <f t="shared" si="1"/>
        <v>164.83</v>
      </c>
    </row>
    <row r="23" spans="1:18" x14ac:dyDescent="0.25">
      <c r="A23" s="1" t="s">
        <v>9</v>
      </c>
      <c r="B23" s="6">
        <f>SUM(B21:B22)</f>
        <v>9513.8799999999992</v>
      </c>
      <c r="C23" s="6">
        <f>SUM(C21:C22)</f>
        <v>46995.710000000006</v>
      </c>
      <c r="D23" s="6">
        <f>SUM(D21:D22)</f>
        <v>4910.22</v>
      </c>
      <c r="E23" s="6">
        <f>SUM(E21:E22)</f>
        <v>0</v>
      </c>
      <c r="F23" s="6">
        <f>SUM(B23:E23)</f>
        <v>61419.810000000005</v>
      </c>
      <c r="G23" s="1"/>
      <c r="J23" t="s">
        <v>34</v>
      </c>
      <c r="N23" s="4"/>
      <c r="O23" s="4">
        <v>0</v>
      </c>
      <c r="P23" s="4"/>
      <c r="Q23" s="4"/>
      <c r="R23" s="4">
        <f t="shared" si="1"/>
        <v>0</v>
      </c>
    </row>
    <row r="24" spans="1:18" x14ac:dyDescent="0.25">
      <c r="A24" s="1" t="s">
        <v>4</v>
      </c>
      <c r="B24" s="6">
        <v>-4370</v>
      </c>
      <c r="C24" s="6">
        <v>-44223.02</v>
      </c>
      <c r="D24" s="6">
        <v>-4571.3</v>
      </c>
      <c r="E24" s="6">
        <v>-1246.1099999999999</v>
      </c>
      <c r="F24" s="6">
        <f>SUM(B24:E24)</f>
        <v>-54410.43</v>
      </c>
      <c r="G24" s="1"/>
      <c r="J24" t="s">
        <v>8</v>
      </c>
      <c r="N24" s="4"/>
      <c r="O24" s="4"/>
      <c r="P24" s="4"/>
      <c r="Q24" s="4">
        <v>1246.1099999999999</v>
      </c>
      <c r="R24" s="4">
        <f t="shared" si="1"/>
        <v>1246.1099999999999</v>
      </c>
    </row>
    <row r="25" spans="1:18" ht="15.75" x14ac:dyDescent="0.25">
      <c r="A25" s="10" t="s">
        <v>35</v>
      </c>
      <c r="B25" s="11">
        <f>SUM(B23:B24)</f>
        <v>5143.8799999999992</v>
      </c>
      <c r="C25" s="11">
        <f>SUM(C23:C24)</f>
        <v>2772.6900000000096</v>
      </c>
      <c r="D25" s="11">
        <f>SUM(D23:D24)</f>
        <v>338.92000000000007</v>
      </c>
      <c r="E25" s="11">
        <f>SUM(E23:E24)</f>
        <v>-1246.1099999999999</v>
      </c>
      <c r="F25" s="21">
        <f>SUM(F23:F24)</f>
        <v>7009.3800000000047</v>
      </c>
      <c r="G25" s="1"/>
      <c r="J25" t="s">
        <v>36</v>
      </c>
      <c r="N25" s="4"/>
      <c r="O25" s="4">
        <v>200</v>
      </c>
      <c r="P25" s="4"/>
      <c r="Q25" s="4"/>
      <c r="R25" s="4">
        <f t="shared" si="1"/>
        <v>200</v>
      </c>
    </row>
    <row r="26" spans="1:18" x14ac:dyDescent="0.25">
      <c r="A26" s="1"/>
      <c r="B26" s="1"/>
      <c r="C26" s="1"/>
      <c r="D26" s="1"/>
      <c r="E26" s="1"/>
      <c r="F26" s="1"/>
      <c r="J26" t="s">
        <v>63</v>
      </c>
      <c r="N26" s="4"/>
      <c r="O26" s="4">
        <v>2100</v>
      </c>
      <c r="P26" s="4"/>
      <c r="Q26" s="4"/>
      <c r="R26" s="4">
        <f t="shared" si="1"/>
        <v>2100</v>
      </c>
    </row>
    <row r="27" spans="1:18" x14ac:dyDescent="0.25">
      <c r="F27" s="4"/>
      <c r="J27" t="s">
        <v>37</v>
      </c>
      <c r="L27" t="s">
        <v>65</v>
      </c>
      <c r="N27" s="4"/>
      <c r="O27" s="4">
        <v>1582.54</v>
      </c>
      <c r="P27" s="4"/>
      <c r="Q27" s="4"/>
      <c r="R27" s="4">
        <f t="shared" si="1"/>
        <v>1582.54</v>
      </c>
    </row>
    <row r="28" spans="1:18" x14ac:dyDescent="0.25">
      <c r="J28" t="s">
        <v>39</v>
      </c>
      <c r="K28" t="s">
        <v>40</v>
      </c>
      <c r="N28" s="4"/>
      <c r="O28" s="4">
        <v>483.73</v>
      </c>
      <c r="P28" s="4"/>
      <c r="Q28" s="4"/>
      <c r="R28" s="4">
        <f t="shared" si="1"/>
        <v>483.73</v>
      </c>
    </row>
    <row r="29" spans="1:18" x14ac:dyDescent="0.25">
      <c r="A29" s="9" t="s">
        <v>38</v>
      </c>
      <c r="B29" s="9"/>
      <c r="C29" s="9"/>
      <c r="D29" s="7"/>
      <c r="E29" s="7"/>
      <c r="F29" s="7"/>
      <c r="G29" s="7"/>
      <c r="H29" s="7"/>
      <c r="J29" t="s">
        <v>45</v>
      </c>
      <c r="N29" s="4"/>
      <c r="O29" s="4">
        <v>862.17</v>
      </c>
      <c r="P29" s="4"/>
      <c r="Q29" s="4"/>
      <c r="R29" s="4">
        <f t="shared" si="1"/>
        <v>862.17</v>
      </c>
    </row>
    <row r="30" spans="1:18" x14ac:dyDescent="0.25">
      <c r="A30" s="7"/>
      <c r="B30" s="7"/>
      <c r="C30" s="7" t="s">
        <v>41</v>
      </c>
      <c r="D30" s="7" t="s">
        <v>42</v>
      </c>
      <c r="E30" s="7" t="s">
        <v>43</v>
      </c>
      <c r="F30" s="7" t="s">
        <v>44</v>
      </c>
      <c r="G30" s="7"/>
      <c r="H30" s="7"/>
      <c r="J30" t="s">
        <v>60</v>
      </c>
      <c r="L30" t="s">
        <v>73</v>
      </c>
      <c r="N30" s="4"/>
      <c r="O30" s="4">
        <v>3743.81</v>
      </c>
      <c r="P30" s="4"/>
      <c r="Q30" s="4"/>
      <c r="R30" s="4">
        <f t="shared" si="1"/>
        <v>3743.81</v>
      </c>
    </row>
    <row r="31" spans="1:18" x14ac:dyDescent="0.25">
      <c r="A31" s="7"/>
      <c r="B31" s="7" t="s">
        <v>46</v>
      </c>
      <c r="C31" s="7" t="s">
        <v>47</v>
      </c>
      <c r="D31" s="7" t="s">
        <v>48</v>
      </c>
      <c r="E31" s="7" t="s">
        <v>49</v>
      </c>
      <c r="F31" s="7" t="s">
        <v>50</v>
      </c>
      <c r="G31" s="7" t="s">
        <v>51</v>
      </c>
      <c r="H31" s="7" t="s">
        <v>9</v>
      </c>
      <c r="J31" t="s">
        <v>66</v>
      </c>
      <c r="L31" t="s">
        <v>67</v>
      </c>
      <c r="N31" s="4"/>
      <c r="O31" s="4">
        <v>833</v>
      </c>
      <c r="P31" s="4"/>
      <c r="Q31" s="4"/>
      <c r="R31" s="4">
        <f t="shared" si="1"/>
        <v>833</v>
      </c>
    </row>
    <row r="32" spans="1:18" x14ac:dyDescent="0.25">
      <c r="A32" s="8" t="s">
        <v>57</v>
      </c>
      <c r="B32" s="14">
        <v>1104.0899999999999</v>
      </c>
      <c r="C32" s="14">
        <v>3533.07</v>
      </c>
      <c r="D32" s="14">
        <v>1459.49</v>
      </c>
      <c r="E32" s="14">
        <v>5180.1499999999996</v>
      </c>
      <c r="F32" s="14">
        <v>814.82</v>
      </c>
      <c r="G32" s="14">
        <v>35.74</v>
      </c>
      <c r="H32" s="14">
        <v>12127.36</v>
      </c>
      <c r="J32" t="s">
        <v>68</v>
      </c>
      <c r="N32" s="4"/>
      <c r="O32" s="4">
        <v>165</v>
      </c>
      <c r="P32" s="4"/>
      <c r="Q32" s="4"/>
      <c r="R32" s="4">
        <f t="shared" si="1"/>
        <v>165</v>
      </c>
    </row>
    <row r="33" spans="1:18" x14ac:dyDescent="0.25">
      <c r="A33" s="8" t="s">
        <v>52</v>
      </c>
      <c r="B33" s="14">
        <v>10000</v>
      </c>
      <c r="C33" s="14">
        <v>315</v>
      </c>
      <c r="D33" s="14">
        <v>0</v>
      </c>
      <c r="E33" s="14">
        <v>0</v>
      </c>
      <c r="F33" s="14">
        <v>0</v>
      </c>
      <c r="G33" s="14">
        <v>76.599999999999994</v>
      </c>
      <c r="H33" s="14">
        <f>SUM(B33:G33)</f>
        <v>10391.6</v>
      </c>
      <c r="J33" t="s">
        <v>69</v>
      </c>
      <c r="N33" s="4"/>
      <c r="O33" s="4">
        <v>300</v>
      </c>
      <c r="P33" s="4"/>
      <c r="Q33" s="4"/>
      <c r="R33" s="4">
        <f t="shared" si="1"/>
        <v>300</v>
      </c>
    </row>
    <row r="34" spans="1:18" x14ac:dyDescent="0.25">
      <c r="A34" s="8" t="s">
        <v>9</v>
      </c>
      <c r="B34" s="14">
        <f t="shared" ref="B34:H34" si="2">SUM(B32:B33)</f>
        <v>11104.09</v>
      </c>
      <c r="C34" s="14">
        <f t="shared" si="2"/>
        <v>3848.07</v>
      </c>
      <c r="D34" s="14">
        <f t="shared" si="2"/>
        <v>1459.49</v>
      </c>
      <c r="E34" s="14">
        <f t="shared" si="2"/>
        <v>5180.1499999999996</v>
      </c>
      <c r="F34" s="14">
        <f t="shared" si="2"/>
        <v>814.82</v>
      </c>
      <c r="G34" s="14">
        <f t="shared" si="2"/>
        <v>112.34</v>
      </c>
      <c r="H34" s="14">
        <f t="shared" si="2"/>
        <v>22518.959999999999</v>
      </c>
      <c r="J34" t="s">
        <v>71</v>
      </c>
      <c r="L34" t="s">
        <v>74</v>
      </c>
      <c r="O34" s="4">
        <v>5000</v>
      </c>
      <c r="R34" s="4">
        <f t="shared" si="1"/>
        <v>5000</v>
      </c>
    </row>
    <row r="35" spans="1:18" x14ac:dyDescent="0.25">
      <c r="A35" s="8" t="s">
        <v>4</v>
      </c>
      <c r="B35" s="14">
        <v>-1899.05</v>
      </c>
      <c r="C35" s="14">
        <v>0</v>
      </c>
      <c r="D35" s="14">
        <v>0</v>
      </c>
      <c r="E35" s="14">
        <v>0</v>
      </c>
      <c r="F35" s="14">
        <v>-814.82</v>
      </c>
      <c r="G35" s="14">
        <v>0</v>
      </c>
      <c r="H35" s="14">
        <f>SUM(B35:G35)</f>
        <v>-2713.87</v>
      </c>
      <c r="O35" s="4"/>
      <c r="R35" s="4"/>
    </row>
    <row r="36" spans="1:18" ht="15.75" x14ac:dyDescent="0.25">
      <c r="A36" s="9" t="s">
        <v>35</v>
      </c>
      <c r="B36" s="15">
        <f t="shared" ref="B36:H36" si="3">SUM(B34:B35)</f>
        <v>9205.0400000000009</v>
      </c>
      <c r="C36" s="15">
        <f t="shared" si="3"/>
        <v>3848.07</v>
      </c>
      <c r="D36" s="15">
        <f t="shared" si="3"/>
        <v>1459.49</v>
      </c>
      <c r="E36" s="15">
        <f t="shared" si="3"/>
        <v>5180.1499999999996</v>
      </c>
      <c r="F36" s="15">
        <f t="shared" si="3"/>
        <v>0</v>
      </c>
      <c r="G36" s="15">
        <f t="shared" si="3"/>
        <v>112.34</v>
      </c>
      <c r="H36" s="21">
        <f t="shared" si="3"/>
        <v>19805.09</v>
      </c>
      <c r="N36" s="5">
        <f>SUM(N6:N33)</f>
        <v>4370</v>
      </c>
      <c r="O36" s="5">
        <f>SUM(O6:O35)</f>
        <v>44223.020000000004</v>
      </c>
      <c r="P36" s="5">
        <f>SUM(P6:P33)</f>
        <v>4571.3</v>
      </c>
      <c r="Q36" s="5">
        <f>SUM(Q6:Q33)</f>
        <v>1246.1099999999999</v>
      </c>
      <c r="R36" s="5">
        <f>SUM(N36:Q36)</f>
        <v>54410.430000000008</v>
      </c>
    </row>
    <row r="37" spans="1:18" x14ac:dyDescent="0.25">
      <c r="E37" s="14"/>
      <c r="F37" s="14"/>
      <c r="G37" s="14"/>
      <c r="H37" s="14"/>
    </row>
    <row r="38" spans="1:18" x14ac:dyDescent="0.25">
      <c r="A38" s="9" t="s">
        <v>53</v>
      </c>
      <c r="B38" s="15"/>
      <c r="C38" s="15"/>
      <c r="D38" s="16"/>
      <c r="E38" s="14"/>
      <c r="F38" s="14"/>
      <c r="G38" s="14"/>
      <c r="H38" s="14"/>
    </row>
    <row r="39" spans="1:18" x14ac:dyDescent="0.25">
      <c r="A39" s="7"/>
      <c r="B39" s="16" t="s">
        <v>54</v>
      </c>
      <c r="C39" s="16" t="s">
        <v>55</v>
      </c>
      <c r="D39" s="16" t="s">
        <v>9</v>
      </c>
      <c r="E39" s="14"/>
      <c r="F39" s="14"/>
      <c r="G39" s="14"/>
      <c r="H39" s="14"/>
    </row>
    <row r="40" spans="1:18" ht="18.75" x14ac:dyDescent="0.3">
      <c r="A40" s="8"/>
      <c r="B40" s="16" t="s">
        <v>25</v>
      </c>
      <c r="C40" s="16" t="s">
        <v>56</v>
      </c>
      <c r="D40" s="14"/>
      <c r="E40" s="14"/>
      <c r="F40" s="14"/>
      <c r="G40" s="17" t="s">
        <v>58</v>
      </c>
      <c r="H40" s="17"/>
      <c r="I40" s="12">
        <v>42460</v>
      </c>
      <c r="J40" s="13">
        <v>28123.48</v>
      </c>
    </row>
    <row r="41" spans="1:18" x14ac:dyDescent="0.25">
      <c r="A41" s="8" t="s">
        <v>57</v>
      </c>
      <c r="B41" s="14">
        <v>480.62</v>
      </c>
      <c r="C41" s="14">
        <v>824.78</v>
      </c>
      <c r="D41" s="14">
        <v>1305.4000000000001</v>
      </c>
      <c r="E41" s="14"/>
      <c r="F41" s="14"/>
      <c r="G41" s="14"/>
      <c r="H41" s="14"/>
    </row>
    <row r="42" spans="1:18" x14ac:dyDescent="0.25">
      <c r="A42" s="8" t="s">
        <v>51</v>
      </c>
      <c r="B42" s="14">
        <v>3.61</v>
      </c>
      <c r="C42" s="14">
        <v>0</v>
      </c>
      <c r="D42" s="14">
        <f>SUM(B42:C42)</f>
        <v>3.61</v>
      </c>
      <c r="E42" s="14"/>
      <c r="F42" s="14"/>
      <c r="G42" s="14"/>
      <c r="H42" s="14"/>
    </row>
    <row r="43" spans="1:18" ht="15.75" x14ac:dyDescent="0.25">
      <c r="A43" s="9" t="s">
        <v>35</v>
      </c>
      <c r="B43" s="15">
        <v>484.23</v>
      </c>
      <c r="C43" s="15">
        <f>SUM(C41:C42)</f>
        <v>824.78</v>
      </c>
      <c r="D43" s="21">
        <f>SUM(B43:C43)</f>
        <v>1309.01</v>
      </c>
    </row>
    <row r="48" spans="1:18" x14ac:dyDescent="0.25">
      <c r="F48" s="4"/>
      <c r="I48" s="4"/>
      <c r="L48" s="4"/>
    </row>
    <row r="49" spans="6:18" x14ac:dyDescent="0.25">
      <c r="F49" s="4"/>
      <c r="I49" s="4"/>
      <c r="L49" s="4"/>
    </row>
    <row r="50" spans="6:18" x14ac:dyDescent="0.25">
      <c r="F50" s="4"/>
      <c r="I50" s="4"/>
      <c r="L50" s="4"/>
    </row>
    <row r="51" spans="6:18" x14ac:dyDescent="0.25">
      <c r="F51" s="4"/>
      <c r="I51" s="4"/>
      <c r="L51" s="4"/>
    </row>
    <row r="52" spans="6:18" x14ac:dyDescent="0.25">
      <c r="F52" s="4"/>
      <c r="I52" s="4"/>
      <c r="L52" s="4"/>
    </row>
    <row r="53" spans="6:18" x14ac:dyDescent="0.25">
      <c r="F53" s="4"/>
      <c r="I53" s="4"/>
      <c r="L53" s="4"/>
    </row>
    <row r="54" spans="6:18" x14ac:dyDescent="0.25">
      <c r="I54" s="4"/>
    </row>
    <row r="55" spans="6:18" x14ac:dyDescent="0.25">
      <c r="F55" s="4"/>
    </row>
    <row r="56" spans="6:18" x14ac:dyDescent="0.25">
      <c r="F56" s="4"/>
    </row>
    <row r="57" spans="6:18" x14ac:dyDescent="0.25">
      <c r="F57" s="4"/>
      <c r="R57" s="4"/>
    </row>
    <row r="58" spans="6:18" x14ac:dyDescent="0.25">
      <c r="F58" s="4"/>
    </row>
    <row r="60" spans="6:18" x14ac:dyDescent="0.25">
      <c r="O60" s="4"/>
    </row>
    <row r="61" spans="6:18" x14ac:dyDescent="0.25">
      <c r="O61" s="4"/>
    </row>
    <row r="62" spans="6:18" x14ac:dyDescent="0.25">
      <c r="O62" s="4"/>
    </row>
    <row r="63" spans="6:18" x14ac:dyDescent="0.25">
      <c r="O63" s="4"/>
    </row>
    <row r="64" spans="6:18" x14ac:dyDescent="0.25">
      <c r="O64" s="4"/>
    </row>
    <row r="65" spans="1:15" x14ac:dyDescent="0.25">
      <c r="A65" s="3"/>
      <c r="O65" s="4"/>
    </row>
    <row r="66" spans="1:15" x14ac:dyDescent="0.25">
      <c r="O66" s="4"/>
    </row>
    <row r="67" spans="1:15" x14ac:dyDescent="0.25">
      <c r="A67" s="3"/>
      <c r="O67" s="4"/>
    </row>
  </sheetData>
  <pageMargins left="0.7" right="0.7" top="0.75" bottom="0.75" header="0.3" footer="0.3"/>
  <pageSetup paperSize="9" scale="6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Humphries</dc:creator>
  <cp:lastModifiedBy>Rosalind Humphries</cp:lastModifiedBy>
  <cp:lastPrinted>2016-04-05T15:59:13Z</cp:lastPrinted>
  <dcterms:created xsi:type="dcterms:W3CDTF">2016-03-29T19:50:00Z</dcterms:created>
  <dcterms:modified xsi:type="dcterms:W3CDTF">2016-04-18T19:47:28Z</dcterms:modified>
</cp:coreProperties>
</file>